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2.1.1-6" sheetId="1" r:id="rId1"/>
    <sheet name="2.1.7" sheetId="2" r:id="rId2"/>
    <sheet name="2.1.8" sheetId="3" r:id="rId3"/>
    <sheet name="2.1.9" sheetId="4" r:id="rId4"/>
    <sheet name="2.1.10" sheetId="5" r:id="rId5"/>
    <sheet name="2.1.11" sheetId="6" r:id="rId6"/>
    <sheet name="2.1.12" sheetId="7" r:id="rId7"/>
    <sheet name="2.1.13" sheetId="8" r:id="rId8"/>
  </sheets>
  <definedNames>
    <definedName name="_ftn1" localSheetId="0">'2.1.1-6'!#REF!</definedName>
    <definedName name="_ftnref1" localSheetId="0">'2.1.1-6'!#REF!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Q24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R24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<sst xmlns="http://schemas.openxmlformats.org/spreadsheetml/2006/main" count="590" uniqueCount="162">
  <si>
    <t>Ä¿í</t>
  </si>
  <si>
    <t>Total</t>
  </si>
  <si>
    <t>Áº</t>
  </si>
  <si>
    <t>Bo</t>
  </si>
  <si>
    <t>Á¿</t>
  </si>
  <si>
    <t>Bu</t>
  </si>
  <si>
    <t>Áà</t>
  </si>
  <si>
    <t>Ba</t>
  </si>
  <si>
    <t>Áá</t>
  </si>
  <si>
    <t>Bb</t>
  </si>
  <si>
    <t>Áã</t>
  </si>
  <si>
    <t>Bg</t>
  </si>
  <si>
    <t>Ãó</t>
  </si>
  <si>
    <t>Gu</t>
  </si>
  <si>
    <t>Åç</t>
  </si>
  <si>
    <t>Ez</t>
  </si>
  <si>
    <t>ªë</t>
  </si>
  <si>
    <t>Çá</t>
  </si>
  <si>
    <t>Zb</t>
  </si>
  <si>
    <t>Bd</t>
  </si>
  <si>
    <t>Nt</t>
  </si>
  <si>
    <t>Ñà</t>
  </si>
  <si>
    <t>Òà</t>
  </si>
  <si>
    <t>Ta</t>
  </si>
  <si>
    <t>Òº</t>
  </si>
  <si>
    <t>To</t>
  </si>
  <si>
    <t>Óÿ</t>
  </si>
  <si>
    <t>Uy</t>
  </si>
  <si>
    <t>Õä</t>
  </si>
  <si>
    <t>Õó</t>
  </si>
  <si>
    <t>Hu</t>
  </si>
  <si>
    <t>Õõ</t>
  </si>
  <si>
    <t>Hh</t>
  </si>
  <si>
    <t>Àð</t>
  </si>
  <si>
    <t>Ar</t>
  </si>
  <si>
    <t>Khd</t>
  </si>
  <si>
    <t>Years</t>
  </si>
  <si>
    <t>Á¿ãä</t>
  </si>
  <si>
    <t>Ýðýãòýé</t>
  </si>
  <si>
    <t>Male</t>
  </si>
  <si>
    <t>Ýìýãòýé</t>
  </si>
  <si>
    <t>Female</t>
  </si>
  <si>
    <t xml:space="preserve">Ýðýãòýé </t>
  </si>
  <si>
    <t xml:space="preserve">Ýìýãòýé </t>
  </si>
  <si>
    <t> 1.7</t>
  </si>
  <si>
    <t> 1.8</t>
  </si>
  <si>
    <t xml:space="preserve">Îíóóä </t>
  </si>
  <si>
    <t xml:space="preserve">Á¿ãä </t>
  </si>
  <si>
    <t>¿¿íýýñ: of which: </t>
  </si>
  <si>
    <t>Íàñíû á¿ëýã</t>
  </si>
  <si>
    <t>Age group</t>
  </si>
  <si>
    <t xml:space="preserve">Á¿ãä        </t>
  </si>
  <si>
    <t>Á¿ãä/Total</t>
  </si>
  <si>
    <t>0-1</t>
  </si>
  <si>
    <t xml:space="preserve">          1-4</t>
  </si>
  <si>
    <t xml:space="preserve">          5-9</t>
  </si>
  <si>
    <t xml:space="preserve">       10-14</t>
  </si>
  <si>
    <t xml:space="preserve">       15-19</t>
  </si>
  <si>
    <t xml:space="preserve">       20-24</t>
  </si>
  <si>
    <t xml:space="preserve">       25-29</t>
  </si>
  <si>
    <t xml:space="preserve">       30-34</t>
  </si>
  <si>
    <t xml:space="preserve">       35-39</t>
  </si>
  <si>
    <t xml:space="preserve">       40-44</t>
  </si>
  <si>
    <t xml:space="preserve">       45-49</t>
  </si>
  <si>
    <t xml:space="preserve">       50-54</t>
  </si>
  <si>
    <t xml:space="preserve">       55-59</t>
  </si>
  <si>
    <t xml:space="preserve">       60-64</t>
  </si>
  <si>
    <t xml:space="preserve">       65-69</t>
  </si>
  <si>
    <t xml:space="preserve">         70+</t>
  </si>
  <si>
    <t>.</t>
  </si>
  <si>
    <t>Àéìãèéí òºâ</t>
  </si>
  <si>
    <t>Province center</t>
  </si>
  <si>
    <t>Ñóìûí òºâ</t>
  </si>
  <si>
    <t>Soum center</t>
  </si>
  <si>
    <t>Õºäºº</t>
  </si>
  <si>
    <t>Rural</t>
  </si>
  <si>
    <t>Ñóì</t>
  </si>
  <si>
    <t>Soums</t>
  </si>
  <si>
    <t>OL</t>
  </si>
  <si>
    <t>Áî</t>
  </si>
  <si>
    <t>Íà</t>
  </si>
  <si>
    <t>Ca</t>
  </si>
  <si>
    <t>Ñóìä</t>
  </si>
  <si>
    <t>Á</t>
  </si>
  <si>
    <t>Ñóìàíä á¿ðòã¿¿ëýýã¿é øèëæèí ÿâñàí</t>
  </si>
  <si>
    <t>2.1.2 ÕҮН АМЫН ТОО, õ¿éñýýð, 1948-2010</t>
  </si>
  <si>
    <t>2.1.2 POPULATION, by sex, 1948-2010</t>
  </si>
  <si>
    <t>2.1.3 СУУРИН ХҮН АМЫН ТОО, íàñíû á¿ëýã, õ¿éñýýð/òîîëëîãûí ä¿íãýýð/</t>
  </si>
  <si>
    <t>2.1.3 RESIDENT POPULATION, by age group and sex/result of census/</t>
  </si>
  <si>
    <t xml:space="preserve">2.1.4 ÕOТ ХӨДӨӨГИЙН ХҮН АМ, îíû ýöýñò, ìÿí.õ¿í </t>
  </si>
  <si>
    <t>2.1.5 ХҮН АМЫН ТОО, ñóìààð, îíû ýöýñò</t>
  </si>
  <si>
    <t>2.1.5 POPULATION, by soums, at the end of the year</t>
  </si>
  <si>
    <t>2.1.6 СУМЫН ТӨВИЙН ХҮН АМ, ñóìààð, îíû ýöýñò</t>
  </si>
  <si>
    <t>Á¯ËÝÃ II Íèéãìèéí õºãæèë</t>
  </si>
  <si>
    <t xml:space="preserve">                         </t>
  </si>
  <si>
    <t>Õ¿í àì</t>
  </si>
  <si>
    <t>Chapter II Social development</t>
  </si>
  <si>
    <t>¿¿íýýñ: out of which:</t>
  </si>
  <si>
    <t>2.1.4 URBAN AND RURAL POPULATION, at the end of the year, thous.persons</t>
  </si>
  <si>
    <t>Out migrants who did not registered in soum administration.</t>
  </si>
  <si>
    <t>2.1.1 Population, 1930-2010</t>
  </si>
  <si>
    <t>2.1.7 ªðõèéí òîî, ñóìààð</t>
  </si>
  <si>
    <t>2.1.7 Number of household, by soum</t>
  </si>
  <si>
    <t>2.1.8 Õàãàñ ºí÷èí õ¿¿õäèéí òîî, ñóìààð</t>
  </si>
  <si>
    <t>2.1.8 Number of single parent children, by soum </t>
  </si>
  <si>
    <t>2.1.9  Б¿òýí ºí÷èí õ¿¿õäèéí òîî, /ñóìààð/ </t>
  </si>
  <si>
    <t xml:space="preserve">2.1.9 Number of orphan children,by soum </t>
  </si>
  <si>
    <t>2.1.11 ªðõ òîëãîéëñîí ýìýãòýé÷¿¿ä  , ñóìààð</t>
  </si>
  <si>
    <t>2.1.11 Number of famele heads of household, by soum</t>
  </si>
  <si>
    <t>2.1.12  Øèëæèí èðñýí õ¿íèé òîî , ñóìäààð</t>
  </si>
  <si>
    <t xml:space="preserve">2.1.12 Number of in-migrants, by soums </t>
  </si>
  <si>
    <t>2.1.13 Øèëæèí ÿâñàí õ¿íèé òîî, ñóìäààð</t>
  </si>
  <si>
    <t xml:space="preserve">2.1.13 Number of out-migrants, by soums </t>
  </si>
  <si>
    <t>2.1.10 Õºãæëèéí áýðõøýýëòýé õ¿íèé òîî, сумаар</t>
  </si>
  <si>
    <t>2.1.10 Number of disabled persons, by soum</t>
  </si>
  <si>
    <t>Chapter II   Social development</t>
  </si>
  <si>
    <t xml:space="preserve">  Population</t>
  </si>
  <si>
    <t>Population</t>
  </si>
  <si>
    <t xml:space="preserve">              Population</t>
  </si>
  <si>
    <t xml:space="preserve">                                  Õ¿í àì</t>
  </si>
  <si>
    <t xml:space="preserve">                        Population</t>
  </si>
  <si>
    <t>Á¿ëýã II    Íèéãìèéí õºãæèë</t>
  </si>
  <si>
    <t xml:space="preserve">Á¿ëýã II Íèéãìèéí õºãæèë                                            </t>
  </si>
  <si>
    <t>Ul</t>
  </si>
  <si>
    <t>Sa</t>
  </si>
  <si>
    <t>Khu</t>
  </si>
  <si>
    <t>KhKh</t>
  </si>
  <si>
    <t>Ýð</t>
  </si>
  <si>
    <t>Ýì</t>
  </si>
  <si>
    <t>0-4</t>
  </si>
  <si>
    <t>5 9</t>
  </si>
  <si>
    <t>10 14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</si>
  <si>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</si>
  <si>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</si>
  <si>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</si>
  <si>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</si>
  <si>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</si>
  <si>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</si>
  <si>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</si>
  <si>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</si>
  <si>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</si>
  <si>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</si>
  <si>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</si>
  <si>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</si>
  <si>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t>бүгд</t>
  </si>
  <si>
    <t>эр</t>
  </si>
  <si>
    <t>эм</t>
  </si>
  <si>
    <t>Бүлэг II Нийгмийн хөгжил</t>
  </si>
  <si>
    <t xml:space="preserve">                                                      Хүн ам</t>
  </si>
  <si>
    <t>Онууд</t>
  </si>
  <si>
    <t>Бүгд</t>
  </si>
  <si>
    <t>үүнээс: of which:</t>
  </si>
  <si>
    <t>Эрэгтэй</t>
  </si>
  <si>
    <t>Эмэгтэй</t>
  </si>
  <si>
    <t>Хүн ам</t>
  </si>
  <si>
    <t>2.1.1 Хүн амын тоо, 1930-2010</t>
  </si>
  <si>
    <t>a</t>
  </si>
  <si>
    <r>
      <t>нягтрал, 1км</t>
    </r>
    <r>
      <rPr>
        <vertAlign val="superscript"/>
        <sz val="12"/>
        <rFont val="Arial"/>
        <family val="2"/>
      </rPr>
      <t>2</t>
    </r>
  </si>
  <si>
    <r>
      <t>Density, 1km</t>
    </r>
    <r>
      <rPr>
        <i/>
        <vertAlign val="superscript"/>
        <sz val="12"/>
        <rFont val="Arial"/>
        <family val="2"/>
      </rPr>
      <t>2</t>
    </r>
  </si>
  <si>
    <r>
      <t xml:space="preserve">Õóâèéí æèí </t>
    </r>
    <r>
      <rPr>
        <i/>
        <sz val="12"/>
        <rFont val="Arial"/>
        <family val="2"/>
      </rPr>
      <t>Percentage</t>
    </r>
  </si>
  <si>
    <r>
      <t xml:space="preserve"> </t>
    </r>
    <r>
      <rPr>
        <i/>
        <sz val="12"/>
        <rFont val="Arial"/>
        <family val="2"/>
      </rPr>
      <t>Total</t>
    </r>
  </si>
  <si>
    <r>
      <t xml:space="preserve">2.1.6 POPULATION OF SOUM CENTER, by  soums , at the end of the year </t>
    </r>
    <r>
      <rPr>
        <sz val="12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</si>
</sst>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34">
    <numFmt numFmtId="5" formatCode="&quot;₮&quot;\ #,##0;\-&quot;₮&quot;\ #,##0"/>
    <numFmt numFmtId="6" formatCode="&quot;₮&quot;\ #,##0;[Red]\-&quot;₮&quot;\ #,##0"/>
    <numFmt numFmtId="7" formatCode="&quot;₮&quot;\ #,##0.00;\-&quot;₮&quot;\ #,##0.00"/>
    <numFmt numFmtId="8" formatCode="&quot;₮&quot;\ #,##0.00;[Red]\-&quot;₮&quot;\ #,##0.00"/>
    <numFmt numFmtId="42" formatCode="_-&quot;₮&quot;\ * #,##0_-;\-&quot;₮&quot;\ * #,##0_-;_-&quot;₮&quot;\ * &quot;-&quot;_-;_-@_-"/>
    <numFmt numFmtId="41" formatCode="_-* #,##0_-;\-* #,##0_-;_-* &quot;-&quot;_-;_-@_-"/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₮&quot;;\-#,##0&quot;₮&quot;"/>
    <numFmt numFmtId="173" formatCode="#,##0&quot;₮&quot;;[Red]\-#,##0&quot;₮&quot;"/>
    <numFmt numFmtId="174" formatCode="#,##0.00&quot;₮&quot;;\-#,##0.00&quot;₮&quot;"/>
    <numFmt numFmtId="175" formatCode="#,##0.00&quot;₮&quot;;[Red]\-#,##0.00&quot;₮&quot;"/>
    <numFmt numFmtId="176" formatCode="_-* #,##0&quot;₮&quot;_-;\-* #,##0&quot;₮&quot;_-;_-* &quot;-&quot;&quot;₮&quot;_-;_-@_-"/>
    <numFmt numFmtId="177" formatCode="_-* #,##0_₮_-;\-* #,##0_₮_-;_-* &quot;-&quot;_₮_-;_-@_-"/>
    <numFmt numFmtId="178" formatCode="_-* #,##0.00&quot;₮&quot;_-;\-* #,##0.00&quot;₮&quot;_-;_-* &quot;-&quot;??&quot;₮&quot;_-;_-@_-"/>
    <numFmt numFmtId="179" formatCode="_-* #,##0.00_₮_-;\-* #,##0.00_₮_-;_-* &quot;-&quot;??_₮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i/>
      <vertAlign val="superscript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9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0" xfId="0" applyFont="1" applyBorder="1" applyAlignment="1">
      <alignment horizontal="right" wrapText="1"/>
    </xf>
    <xf numFmtId="0" fontId="5" fillId="0" borderId="31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/>
    </xf>
    <xf numFmtId="0" fontId="6" fillId="0" borderId="29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13" xfId="0" applyFont="1" applyBorder="1" applyAlignment="1">
      <alignment/>
    </xf>
    <xf numFmtId="0" fontId="47" fillId="0" borderId="0" xfId="0" applyFont="1" applyAlignment="1">
      <alignment/>
    </xf>
    <xf numFmtId="0" fontId="47" fillId="0" borderId="2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5" fillId="0" borderId="1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3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8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2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52450"/>
          <a:ext cx="57435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4</xdr:col>
      <xdr:colOff>1000125</xdr:colOff>
      <xdr:row>168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0" y="32927925"/>
          <a:ext cx="57435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4</xdr:col>
      <xdr:colOff>1000125</xdr:colOff>
      <xdr:row>213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0" y="42052875"/>
          <a:ext cx="57435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4</xdr:col>
      <xdr:colOff>1000125</xdr:colOff>
      <xdr:row>246</xdr:row>
      <xdr:rowOff>0</xdr:rowOff>
    </xdr:to>
    <xdr:sp>
      <xdr:nvSpPr>
        <xdr:cNvPr id="4" name="Line 1"/>
        <xdr:cNvSpPr>
          <a:spLocks/>
        </xdr:cNvSpPr>
      </xdr:nvSpPr>
      <xdr:spPr>
        <a:xfrm flipV="1">
          <a:off x="0" y="48491775"/>
          <a:ext cx="57435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1000125</xdr:colOff>
      <xdr:row>246</xdr:row>
      <xdr:rowOff>133350</xdr:rowOff>
    </xdr:from>
    <xdr:to>
      <xdr:col>21</xdr:col>
      <xdr:colOff>85725</xdr:colOff>
      <xdr:row>246</xdr:row>
      <xdr:rowOff>161925</xdr:rowOff>
    </xdr:to>
    <xdr:sp>
      <xdr:nvSpPr>
        <xdr:cNvPr id="5" name="Line 1"/>
        <xdr:cNvSpPr>
          <a:spLocks/>
        </xdr:cNvSpPr>
      </xdr:nvSpPr>
      <xdr:spPr>
        <a:xfrm flipV="1">
          <a:off x="5743575" y="48625125"/>
          <a:ext cx="10982325" cy="285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48</xdr:col>
      <xdr:colOff>571500</xdr:colOff>
      <xdr:row>168</xdr:row>
      <xdr:rowOff>19050</xdr:rowOff>
    </xdr:to>
    <xdr:sp>
      <xdr:nvSpPr>
        <xdr:cNvPr id="6" name="Line 1"/>
        <xdr:cNvSpPr>
          <a:spLocks/>
        </xdr:cNvSpPr>
      </xdr:nvSpPr>
      <xdr:spPr>
        <a:xfrm>
          <a:off x="5743575" y="32927925"/>
          <a:ext cx="27927300" cy="190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213</xdr:row>
      <xdr:rowOff>0</xdr:rowOff>
    </xdr:from>
    <xdr:to>
      <xdr:col>8</xdr:col>
      <xdr:colOff>676275</xdr:colOff>
      <xdr:row>213</xdr:row>
      <xdr:rowOff>0</xdr:rowOff>
    </xdr:to>
    <xdr:sp>
      <xdr:nvSpPr>
        <xdr:cNvPr id="7" name="Line 1"/>
        <xdr:cNvSpPr>
          <a:spLocks/>
        </xdr:cNvSpPr>
      </xdr:nvSpPr>
      <xdr:spPr>
        <a:xfrm flipV="1">
          <a:off x="5743575" y="42052875"/>
          <a:ext cx="30003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212</xdr:row>
      <xdr:rowOff>295275</xdr:rowOff>
    </xdr:from>
    <xdr:to>
      <xdr:col>56</xdr:col>
      <xdr:colOff>47625</xdr:colOff>
      <xdr:row>213</xdr:row>
      <xdr:rowOff>161925</xdr:rowOff>
    </xdr:to>
    <xdr:sp>
      <xdr:nvSpPr>
        <xdr:cNvPr id="8" name="Line 1"/>
        <xdr:cNvSpPr>
          <a:spLocks/>
        </xdr:cNvSpPr>
      </xdr:nvSpPr>
      <xdr:spPr>
        <a:xfrm>
          <a:off x="8743950" y="42052875"/>
          <a:ext cx="29289375" cy="1619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9" name="Line 1"/>
        <xdr:cNvSpPr>
          <a:spLocks/>
        </xdr:cNvSpPr>
      </xdr:nvSpPr>
      <xdr:spPr>
        <a:xfrm flipV="1">
          <a:off x="0" y="17173575"/>
          <a:ext cx="57435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542925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466725"/>
          <a:ext cx="77628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19</xdr:col>
      <xdr:colOff>542925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7762875" y="466725"/>
          <a:ext cx="60293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542925</xdr:colOff>
      <xdr:row>3</xdr:row>
      <xdr:rowOff>0</xdr:rowOff>
    </xdr:from>
    <xdr:to>
      <xdr:col>36</xdr:col>
      <xdr:colOff>47625</xdr:colOff>
      <xdr:row>3</xdr:row>
      <xdr:rowOff>38100</xdr:rowOff>
    </xdr:to>
    <xdr:sp>
      <xdr:nvSpPr>
        <xdr:cNvPr id="3" name="Line 1"/>
        <xdr:cNvSpPr>
          <a:spLocks/>
        </xdr:cNvSpPr>
      </xdr:nvSpPr>
      <xdr:spPr>
        <a:xfrm>
          <a:off x="13792200" y="466725"/>
          <a:ext cx="9801225" cy="381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10</xdr:col>
      <xdr:colOff>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0" y="419100"/>
          <a:ext cx="60483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57150</xdr:rowOff>
    </xdr:from>
    <xdr:to>
      <xdr:col>27</xdr:col>
      <xdr:colOff>209550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6048375" y="428625"/>
          <a:ext cx="10572750" cy="190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419100"/>
          <a:ext cx="60388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2</xdr:row>
      <xdr:rowOff>9525</xdr:rowOff>
    </xdr:from>
    <xdr:to>
      <xdr:col>26</xdr:col>
      <xdr:colOff>581025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6038850" y="381000"/>
          <a:ext cx="10334625" cy="381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561975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447675"/>
          <a:ext cx="60483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76200</xdr:rowOff>
    </xdr:from>
    <xdr:to>
      <xdr:col>22</xdr:col>
      <xdr:colOff>590550</xdr:colOff>
      <xdr:row>3</xdr:row>
      <xdr:rowOff>9525</xdr:rowOff>
    </xdr:to>
    <xdr:sp>
      <xdr:nvSpPr>
        <xdr:cNvPr id="2" name="Line 1"/>
        <xdr:cNvSpPr>
          <a:spLocks/>
        </xdr:cNvSpPr>
      </xdr:nvSpPr>
      <xdr:spPr>
        <a:xfrm>
          <a:off x="6048375" y="447675"/>
          <a:ext cx="7905750" cy="95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438150"/>
          <a:ext cx="60388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2</xdr:row>
      <xdr:rowOff>47625</xdr:rowOff>
    </xdr:from>
    <xdr:to>
      <xdr:col>22</xdr:col>
      <xdr:colOff>47625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6038850" y="419100"/>
          <a:ext cx="7362825" cy="190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447675"/>
          <a:ext cx="60388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2</xdr:row>
      <xdr:rowOff>47625</xdr:rowOff>
    </xdr:from>
    <xdr:to>
      <xdr:col>26</xdr:col>
      <xdr:colOff>238125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6038850" y="419100"/>
          <a:ext cx="9991725" cy="285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561975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428625"/>
          <a:ext cx="60483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57150</xdr:rowOff>
    </xdr:from>
    <xdr:to>
      <xdr:col>26</xdr:col>
      <xdr:colOff>152400</xdr:colOff>
      <xdr:row>3</xdr:row>
      <xdr:rowOff>19050</xdr:rowOff>
    </xdr:to>
    <xdr:sp>
      <xdr:nvSpPr>
        <xdr:cNvPr id="2" name="Line 1"/>
        <xdr:cNvSpPr>
          <a:spLocks/>
        </xdr:cNvSpPr>
      </xdr:nvSpPr>
      <xdr:spPr>
        <a:xfrm>
          <a:off x="6048375" y="428625"/>
          <a:ext cx="9906000" cy="190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7"/>
  <sheetViews>
    <sheetView tabSelected="1" zoomScalePageLayoutView="0" workbookViewId="0" topLeftCell="A169">
      <pane xSplit="1" topLeftCell="AL1" activePane="topRight" state="frozen"/>
      <selection pane="topLeft" activeCell="A194" sqref="A194"/>
      <selection pane="topRight" activeCell="AO176" sqref="AO176"/>
    </sheetView>
  </sheetViews>
  <sheetFormatPr defaultColWidth="9.140625" defaultRowHeight="12.75"/>
  <cols>
    <col min="1" max="1" width="20.421875" style="1" customWidth="1"/>
    <col min="2" max="2" width="19.57421875" style="1" customWidth="1"/>
    <col min="3" max="3" width="17.57421875" style="1" customWidth="1"/>
    <col min="4" max="4" width="13.57421875" style="1" customWidth="1"/>
    <col min="5" max="5" width="15.00390625" style="1" customWidth="1"/>
    <col min="6" max="6" width="11.8515625" style="1" customWidth="1"/>
    <col min="7" max="7" width="11.00390625" style="1" customWidth="1"/>
    <col min="8" max="8" width="12.00390625" style="1" customWidth="1"/>
    <col min="9" max="9" width="10.140625" style="1" customWidth="1"/>
    <col min="10" max="10" width="11.8515625" style="1" bestFit="1" customWidth="1"/>
    <col min="11" max="11" width="12.7109375" style="1" customWidth="1"/>
    <col min="12" max="12" width="11.8515625" style="1" bestFit="1" customWidth="1"/>
    <col min="13" max="13" width="8.8515625" style="1" customWidth="1"/>
    <col min="14" max="53" width="9.140625" style="1" customWidth="1"/>
    <col min="54" max="54" width="9.28125" style="1" bestFit="1" customWidth="1"/>
    <col min="55" max="16384" width="9.140625" style="1" customWidth="1"/>
  </cols>
  <sheetData>
    <row r="1" spans="1:5" ht="21.75" customHeight="1">
      <c r="A1" s="1" t="s">
        <v>147</v>
      </c>
      <c r="C1" s="151" t="s">
        <v>148</v>
      </c>
      <c r="D1" s="151"/>
      <c r="E1" s="151"/>
    </row>
    <row r="2" spans="1:5" ht="21.75" customHeight="1">
      <c r="A2" s="3" t="s">
        <v>96</v>
      </c>
      <c r="D2" s="3" t="s">
        <v>120</v>
      </c>
      <c r="E2" s="3"/>
    </row>
    <row r="3" spans="1:2" ht="21.75" customHeight="1">
      <c r="A3" s="4" t="s">
        <v>155</v>
      </c>
      <c r="B3" s="4"/>
    </row>
    <row r="4" spans="1:5" ht="21.75" customHeight="1" thickBot="1">
      <c r="A4" s="146" t="s">
        <v>100</v>
      </c>
      <c r="B4" s="153"/>
      <c r="C4" s="5"/>
      <c r="D4" s="5"/>
      <c r="E4" s="5"/>
    </row>
    <row r="5" spans="1:5" ht="36.75" thickBot="1">
      <c r="A5" s="7" t="s">
        <v>149</v>
      </c>
      <c r="B5" s="8" t="s">
        <v>150</v>
      </c>
      <c r="C5" s="144" t="s">
        <v>151</v>
      </c>
      <c r="D5" s="144"/>
      <c r="E5" s="8" t="s">
        <v>157</v>
      </c>
    </row>
    <row r="6" spans="1:5" ht="36">
      <c r="A6" s="9" t="s">
        <v>36</v>
      </c>
      <c r="B6" s="10" t="s">
        <v>1</v>
      </c>
      <c r="C6" s="11" t="s">
        <v>152</v>
      </c>
      <c r="D6" s="12" t="s">
        <v>153</v>
      </c>
      <c r="E6" s="10" t="s">
        <v>158</v>
      </c>
    </row>
    <row r="7" spans="1:5" ht="15.75" thickBot="1">
      <c r="A7" s="13"/>
      <c r="B7" s="14"/>
      <c r="C7" s="15" t="s">
        <v>39</v>
      </c>
      <c r="D7" s="16" t="s">
        <v>41</v>
      </c>
      <c r="E7" s="14"/>
    </row>
    <row r="8" spans="1:5" ht="15">
      <c r="A8" s="17">
        <v>1930</v>
      </c>
      <c r="B8" s="17">
        <v>76914</v>
      </c>
      <c r="C8" s="18"/>
      <c r="D8" s="18"/>
      <c r="E8" s="17"/>
    </row>
    <row r="9" spans="1:5" ht="15">
      <c r="A9" s="17">
        <v>1934</v>
      </c>
      <c r="B9" s="17">
        <v>64588</v>
      </c>
      <c r="C9" s="18"/>
      <c r="D9" s="18"/>
      <c r="E9" s="17"/>
    </row>
    <row r="10" spans="1:5" ht="15">
      <c r="A10" s="7">
        <v>1948</v>
      </c>
      <c r="B10" s="17">
        <v>53242</v>
      </c>
      <c r="C10" s="7">
        <v>24490</v>
      </c>
      <c r="D10" s="7">
        <v>28752</v>
      </c>
      <c r="E10" s="7">
        <v>0.8</v>
      </c>
    </row>
    <row r="11" spans="1:5" ht="15">
      <c r="A11" s="7">
        <v>1949</v>
      </c>
      <c r="B11" s="7">
        <v>52861</v>
      </c>
      <c r="C11" s="7">
        <v>24316</v>
      </c>
      <c r="D11" s="7">
        <v>28545</v>
      </c>
      <c r="E11" s="7">
        <v>0.8</v>
      </c>
    </row>
    <row r="12" spans="1:5" ht="15">
      <c r="A12" s="7">
        <v>1950</v>
      </c>
      <c r="B12" s="7">
        <v>51875</v>
      </c>
      <c r="C12" s="7">
        <v>23870</v>
      </c>
      <c r="D12" s="7">
        <v>28005</v>
      </c>
      <c r="E12" s="7">
        <v>0.8</v>
      </c>
    </row>
    <row r="13" spans="1:5" ht="15">
      <c r="A13" s="7">
        <v>1951</v>
      </c>
      <c r="B13" s="7">
        <v>49608</v>
      </c>
      <c r="C13" s="7">
        <v>22820</v>
      </c>
      <c r="D13" s="7">
        <v>26788</v>
      </c>
      <c r="E13" s="7">
        <v>0.8</v>
      </c>
    </row>
    <row r="14" spans="1:5" ht="15">
      <c r="A14" s="7">
        <v>1952</v>
      </c>
      <c r="B14" s="7">
        <v>49949</v>
      </c>
      <c r="C14" s="7">
        <v>23480</v>
      </c>
      <c r="D14" s="7">
        <v>26469</v>
      </c>
      <c r="E14" s="7">
        <v>0.8</v>
      </c>
    </row>
    <row r="15" spans="1:5" ht="15">
      <c r="A15" s="7">
        <v>1953</v>
      </c>
      <c r="B15" s="7">
        <v>49472</v>
      </c>
      <c r="C15" s="7">
        <v>23250</v>
      </c>
      <c r="D15" s="7">
        <v>25952</v>
      </c>
      <c r="E15" s="7">
        <v>0.8</v>
      </c>
    </row>
    <row r="16" spans="1:5" ht="15">
      <c r="A16" s="7">
        <v>1954</v>
      </c>
      <c r="B16" s="7">
        <v>49280</v>
      </c>
      <c r="C16" s="7">
        <v>23228</v>
      </c>
      <c r="D16" s="7">
        <v>26052</v>
      </c>
      <c r="E16" s="7">
        <v>0.8</v>
      </c>
    </row>
    <row r="17" spans="1:5" ht="15">
      <c r="A17" s="7">
        <v>1955</v>
      </c>
      <c r="B17" s="7">
        <v>48405</v>
      </c>
      <c r="C17" s="7">
        <v>23417</v>
      </c>
      <c r="D17" s="7">
        <v>24988</v>
      </c>
      <c r="E17" s="7">
        <v>0.8</v>
      </c>
    </row>
    <row r="18" spans="1:5" ht="15">
      <c r="A18" s="2">
        <v>1956</v>
      </c>
      <c r="B18" s="2">
        <v>49838</v>
      </c>
      <c r="C18" s="7">
        <v>24052</v>
      </c>
      <c r="D18" s="2">
        <v>25786</v>
      </c>
      <c r="E18" s="7">
        <v>0.8</v>
      </c>
    </row>
    <row r="19" spans="1:5" ht="15">
      <c r="A19" s="2">
        <v>1957</v>
      </c>
      <c r="B19" s="2">
        <v>49448</v>
      </c>
      <c r="C19" s="7">
        <v>24230</v>
      </c>
      <c r="D19" s="2">
        <v>25218</v>
      </c>
      <c r="E19" s="7">
        <v>0.8</v>
      </c>
    </row>
    <row r="20" spans="1:5" ht="15">
      <c r="A20" s="2">
        <v>1958</v>
      </c>
      <c r="B20" s="2">
        <v>51579</v>
      </c>
      <c r="C20" s="7">
        <v>24748</v>
      </c>
      <c r="D20" s="2">
        <v>26831</v>
      </c>
      <c r="E20" s="7">
        <v>0.8</v>
      </c>
    </row>
    <row r="21" spans="1:5" ht="15">
      <c r="A21" s="2">
        <v>1959</v>
      </c>
      <c r="B21" s="2">
        <v>50128</v>
      </c>
      <c r="C21" s="7">
        <v>23560</v>
      </c>
      <c r="D21" s="2">
        <v>26568</v>
      </c>
      <c r="E21" s="7">
        <v>0.8</v>
      </c>
    </row>
    <row r="22" spans="1:5" ht="15">
      <c r="A22" s="2">
        <v>1960</v>
      </c>
      <c r="B22" s="2">
        <v>51531</v>
      </c>
      <c r="C22" s="7">
        <v>24219</v>
      </c>
      <c r="D22" s="2">
        <v>27312</v>
      </c>
      <c r="E22" s="7">
        <v>0.8</v>
      </c>
    </row>
    <row r="23" spans="1:5" ht="15">
      <c r="A23" s="2">
        <v>1961</v>
      </c>
      <c r="B23" s="2">
        <v>52942</v>
      </c>
      <c r="C23" s="7">
        <v>24882</v>
      </c>
      <c r="D23" s="2">
        <v>28060</v>
      </c>
      <c r="E23" s="7">
        <v>0.8</v>
      </c>
    </row>
    <row r="24" spans="1:5" ht="15">
      <c r="A24" s="2">
        <v>1962</v>
      </c>
      <c r="B24" s="2">
        <v>55540</v>
      </c>
      <c r="C24" s="7">
        <v>27114</v>
      </c>
      <c r="D24" s="2">
        <v>28426</v>
      </c>
      <c r="E24" s="7">
        <v>0.9</v>
      </c>
    </row>
    <row r="25" spans="1:5" ht="15">
      <c r="A25" s="2">
        <v>1963</v>
      </c>
      <c r="B25" s="2">
        <v>55717</v>
      </c>
      <c r="C25" s="2">
        <v>27214</v>
      </c>
      <c r="D25" s="2">
        <v>28503</v>
      </c>
      <c r="E25" s="7">
        <v>0.9</v>
      </c>
    </row>
    <row r="26" spans="1:5" ht="15">
      <c r="A26" s="2">
        <v>1964</v>
      </c>
      <c r="B26" s="2">
        <v>56775</v>
      </c>
      <c r="C26" s="2">
        <v>27252</v>
      </c>
      <c r="D26" s="2">
        <v>29523</v>
      </c>
      <c r="E26" s="7">
        <v>0.9</v>
      </c>
    </row>
    <row r="27" spans="1:5" ht="15">
      <c r="A27" s="2">
        <v>1965</v>
      </c>
      <c r="B27" s="2">
        <v>62304</v>
      </c>
      <c r="C27" s="2">
        <v>29905</v>
      </c>
      <c r="D27" s="2">
        <v>32399</v>
      </c>
      <c r="E27" s="7">
        <v>1</v>
      </c>
    </row>
    <row r="28" spans="1:5" ht="15">
      <c r="A28" s="2">
        <v>1966</v>
      </c>
      <c r="B28" s="2">
        <v>61121</v>
      </c>
      <c r="C28" s="2">
        <v>29338</v>
      </c>
      <c r="D28" s="2">
        <v>31783</v>
      </c>
      <c r="E28" s="7">
        <v>1</v>
      </c>
    </row>
    <row r="29" spans="1:5" ht="15">
      <c r="A29" s="2">
        <v>1967</v>
      </c>
      <c r="B29" s="2">
        <v>64452</v>
      </c>
      <c r="C29" s="2">
        <v>30936</v>
      </c>
      <c r="D29" s="2">
        <v>33516</v>
      </c>
      <c r="E29" s="7">
        <v>1</v>
      </c>
    </row>
    <row r="30" spans="1:5" ht="15">
      <c r="A30" s="2">
        <v>1968</v>
      </c>
      <c r="B30" s="2">
        <v>64698</v>
      </c>
      <c r="C30" s="2">
        <v>30945</v>
      </c>
      <c r="D30" s="2">
        <v>33753</v>
      </c>
      <c r="E30" s="2">
        <v>1</v>
      </c>
    </row>
    <row r="31" spans="1:5" ht="15">
      <c r="A31" s="2">
        <v>1969</v>
      </c>
      <c r="B31" s="2">
        <v>66783</v>
      </c>
      <c r="C31" s="2">
        <v>33452</v>
      </c>
      <c r="D31" s="2">
        <v>33331</v>
      </c>
      <c r="E31" s="7">
        <v>1</v>
      </c>
    </row>
    <row r="32" spans="1:5" ht="15">
      <c r="A32" s="2">
        <v>1970</v>
      </c>
      <c r="B32" s="2">
        <v>67088</v>
      </c>
      <c r="C32" s="2">
        <v>32873</v>
      </c>
      <c r="D32" s="2">
        <v>34215</v>
      </c>
      <c r="E32" s="7">
        <v>1.1</v>
      </c>
    </row>
    <row r="33" spans="1:5" ht="15">
      <c r="A33" s="2">
        <v>1971</v>
      </c>
      <c r="B33" s="2">
        <v>68843</v>
      </c>
      <c r="C33" s="2">
        <v>33870</v>
      </c>
      <c r="D33" s="2">
        <v>34973</v>
      </c>
      <c r="E33" s="7">
        <v>1.1</v>
      </c>
    </row>
    <row r="34" spans="1:5" ht="15">
      <c r="A34" s="2">
        <v>1972</v>
      </c>
      <c r="B34" s="2">
        <v>71365</v>
      </c>
      <c r="C34" s="2">
        <v>35077</v>
      </c>
      <c r="D34" s="2">
        <v>36288</v>
      </c>
      <c r="E34" s="7">
        <v>1.1</v>
      </c>
    </row>
    <row r="35" spans="1:5" ht="15">
      <c r="A35" s="2">
        <v>1973</v>
      </c>
      <c r="B35" s="2">
        <v>73434</v>
      </c>
      <c r="C35" s="2">
        <v>36044</v>
      </c>
      <c r="D35" s="2">
        <v>37390</v>
      </c>
      <c r="E35" s="7">
        <v>1.2</v>
      </c>
    </row>
    <row r="36" spans="1:5" ht="15">
      <c r="A36" s="2">
        <v>1974</v>
      </c>
      <c r="B36" s="2">
        <v>74570</v>
      </c>
      <c r="C36" s="2">
        <v>36676</v>
      </c>
      <c r="D36" s="2">
        <v>37894</v>
      </c>
      <c r="E36" s="7">
        <v>1.2</v>
      </c>
    </row>
    <row r="37" spans="1:5" ht="15">
      <c r="A37" s="2">
        <v>1975</v>
      </c>
      <c r="B37" s="2">
        <v>76456</v>
      </c>
      <c r="C37" s="2">
        <v>38071</v>
      </c>
      <c r="D37" s="2">
        <v>38385</v>
      </c>
      <c r="E37" s="7">
        <v>1.2</v>
      </c>
    </row>
    <row r="38" spans="1:5" ht="15">
      <c r="A38" s="2">
        <v>1976</v>
      </c>
      <c r="B38" s="2">
        <v>78649</v>
      </c>
      <c r="C38" s="2">
        <v>39130</v>
      </c>
      <c r="D38" s="2">
        <v>39519</v>
      </c>
      <c r="E38" s="7">
        <v>1.2</v>
      </c>
    </row>
    <row r="39" spans="1:5" ht="15">
      <c r="A39" s="2">
        <v>1977</v>
      </c>
      <c r="B39" s="2">
        <v>80868</v>
      </c>
      <c r="C39" s="2">
        <v>39911</v>
      </c>
      <c r="D39" s="2">
        <v>40957</v>
      </c>
      <c r="E39" s="7">
        <v>1.3</v>
      </c>
    </row>
    <row r="40" spans="1:5" ht="15">
      <c r="A40" s="2">
        <v>1978</v>
      </c>
      <c r="B40" s="2">
        <v>79699</v>
      </c>
      <c r="C40" s="2">
        <v>39849</v>
      </c>
      <c r="D40" s="2">
        <v>39850</v>
      </c>
      <c r="E40" s="7">
        <v>1.3</v>
      </c>
    </row>
    <row r="41" spans="1:5" ht="15">
      <c r="A41" s="2">
        <v>1979</v>
      </c>
      <c r="B41" s="2">
        <v>82576</v>
      </c>
      <c r="C41" s="2">
        <v>41556</v>
      </c>
      <c r="D41" s="2">
        <v>41020</v>
      </c>
      <c r="E41" s="7">
        <v>1.3</v>
      </c>
    </row>
    <row r="42" spans="1:5" ht="15">
      <c r="A42" s="2">
        <v>1980</v>
      </c>
      <c r="B42" s="2">
        <v>84261</v>
      </c>
      <c r="C42" s="2">
        <v>41458</v>
      </c>
      <c r="D42" s="2">
        <v>42803</v>
      </c>
      <c r="E42" s="7">
        <v>1.3</v>
      </c>
    </row>
    <row r="43" spans="1:5" ht="15">
      <c r="A43" s="2">
        <v>1981</v>
      </c>
      <c r="B43" s="2">
        <v>85678</v>
      </c>
      <c r="C43" s="2">
        <v>41796</v>
      </c>
      <c r="D43" s="2">
        <v>43882</v>
      </c>
      <c r="E43" s="7">
        <v>1.3</v>
      </c>
    </row>
    <row r="44" spans="1:5" ht="15">
      <c r="A44" s="2">
        <v>1982</v>
      </c>
      <c r="B44" s="2">
        <v>83555</v>
      </c>
      <c r="C44" s="2">
        <v>41006</v>
      </c>
      <c r="D44" s="2">
        <v>42549</v>
      </c>
      <c r="E44" s="7">
        <v>1.3</v>
      </c>
    </row>
    <row r="45" spans="1:5" ht="15">
      <c r="A45" s="2">
        <v>1983</v>
      </c>
      <c r="B45" s="2">
        <v>85190</v>
      </c>
      <c r="C45" s="2">
        <v>41690</v>
      </c>
      <c r="D45" s="2">
        <v>43500</v>
      </c>
      <c r="E45" s="7">
        <v>1.3</v>
      </c>
    </row>
    <row r="46" spans="1:5" ht="15">
      <c r="A46" s="2">
        <v>1984</v>
      </c>
      <c r="B46" s="2">
        <v>85128</v>
      </c>
      <c r="C46" s="2">
        <v>42097</v>
      </c>
      <c r="D46" s="2">
        <v>43031</v>
      </c>
      <c r="E46" s="7">
        <v>1.3</v>
      </c>
    </row>
    <row r="47" spans="1:5" ht="15">
      <c r="A47" s="2">
        <v>1985</v>
      </c>
      <c r="B47" s="2">
        <v>85740</v>
      </c>
      <c r="C47" s="2">
        <v>41665</v>
      </c>
      <c r="D47" s="2">
        <v>44075</v>
      </c>
      <c r="E47" s="7">
        <v>1.4</v>
      </c>
    </row>
    <row r="48" spans="1:5" ht="15">
      <c r="A48" s="2">
        <v>1986</v>
      </c>
      <c r="B48" s="2">
        <v>87536</v>
      </c>
      <c r="C48" s="2">
        <v>42743</v>
      </c>
      <c r="D48" s="19">
        <v>44793</v>
      </c>
      <c r="E48" s="2">
        <v>1.4</v>
      </c>
    </row>
    <row r="49" spans="1:5" ht="15">
      <c r="A49" s="2">
        <v>1987</v>
      </c>
      <c r="B49" s="2">
        <v>89304</v>
      </c>
      <c r="C49" s="2">
        <v>43946</v>
      </c>
      <c r="D49" s="2">
        <v>45358</v>
      </c>
      <c r="E49" s="7">
        <v>1.4</v>
      </c>
    </row>
    <row r="50" spans="1:5" ht="15">
      <c r="A50" s="2">
        <v>1988</v>
      </c>
      <c r="B50" s="2">
        <v>92624</v>
      </c>
      <c r="C50" s="2">
        <v>45648</v>
      </c>
      <c r="D50" s="2">
        <v>46976</v>
      </c>
      <c r="E50" s="2">
        <v>1.5</v>
      </c>
    </row>
    <row r="51" spans="1:5" ht="15">
      <c r="A51" s="2">
        <v>1989</v>
      </c>
      <c r="B51" s="2">
        <v>96510</v>
      </c>
      <c r="C51" s="2">
        <v>48637</v>
      </c>
      <c r="D51" s="2">
        <v>47153</v>
      </c>
      <c r="E51" s="2">
        <v>1.5</v>
      </c>
    </row>
    <row r="52" spans="1:5" ht="15">
      <c r="A52" s="2">
        <v>1990</v>
      </c>
      <c r="B52" s="2">
        <v>97805</v>
      </c>
      <c r="C52" s="2">
        <v>48512</v>
      </c>
      <c r="D52" s="2">
        <v>49293</v>
      </c>
      <c r="E52" s="2">
        <v>1.5</v>
      </c>
    </row>
    <row r="53" spans="1:5" ht="15">
      <c r="A53" s="2">
        <v>1991</v>
      </c>
      <c r="B53" s="2">
        <v>105270</v>
      </c>
      <c r="C53" s="2">
        <v>52114</v>
      </c>
      <c r="D53" s="2">
        <v>53156</v>
      </c>
      <c r="E53" s="2">
        <v>1.7</v>
      </c>
    </row>
    <row r="54" spans="1:5" ht="15">
      <c r="A54" s="2">
        <v>1992</v>
      </c>
      <c r="B54" s="2">
        <v>111719</v>
      </c>
      <c r="C54" s="2">
        <v>55646</v>
      </c>
      <c r="D54" s="2">
        <v>56073</v>
      </c>
      <c r="E54" s="2">
        <v>1.8</v>
      </c>
    </row>
    <row r="55" spans="1:5" ht="15">
      <c r="A55" s="2">
        <v>1993</v>
      </c>
      <c r="B55" s="2">
        <v>109387</v>
      </c>
      <c r="C55" s="2">
        <v>54514</v>
      </c>
      <c r="D55" s="2">
        <v>54873</v>
      </c>
      <c r="E55" s="2">
        <v>1.7</v>
      </c>
    </row>
    <row r="56" spans="1:5" ht="15">
      <c r="A56" s="2">
        <v>1994</v>
      </c>
      <c r="B56" s="2">
        <v>109818</v>
      </c>
      <c r="C56" s="2">
        <v>54835</v>
      </c>
      <c r="D56" s="2">
        <v>54983</v>
      </c>
      <c r="E56" s="2">
        <v>1.7</v>
      </c>
    </row>
    <row r="57" spans="1:5" ht="15">
      <c r="A57" s="2">
        <v>1995</v>
      </c>
      <c r="B57" s="2">
        <v>111561</v>
      </c>
      <c r="C57" s="2">
        <v>55601</v>
      </c>
      <c r="D57" s="2">
        <v>55960</v>
      </c>
      <c r="E57" s="2">
        <v>1.8</v>
      </c>
    </row>
    <row r="58" spans="1:5" ht="15">
      <c r="A58" s="2">
        <v>1996</v>
      </c>
      <c r="B58" s="2">
        <v>111045</v>
      </c>
      <c r="C58" s="2">
        <v>55205</v>
      </c>
      <c r="D58" s="2">
        <v>55840</v>
      </c>
      <c r="E58" s="2">
        <v>1.7</v>
      </c>
    </row>
    <row r="59" spans="1:5" ht="15">
      <c r="A59" s="2">
        <v>1997</v>
      </c>
      <c r="B59" s="2">
        <v>113408</v>
      </c>
      <c r="C59" s="2">
        <v>56906</v>
      </c>
      <c r="D59" s="2">
        <v>56743</v>
      </c>
      <c r="E59" s="2">
        <v>1.8</v>
      </c>
    </row>
    <row r="60" spans="1:5" ht="15">
      <c r="A60" s="2">
        <v>1998</v>
      </c>
      <c r="B60" s="2">
        <v>113887</v>
      </c>
      <c r="C60" s="2">
        <v>56743</v>
      </c>
      <c r="D60" s="2">
        <v>57144</v>
      </c>
      <c r="E60" s="2">
        <v>1.8</v>
      </c>
    </row>
    <row r="61" spans="1:5" ht="15">
      <c r="A61" s="2">
        <v>1999</v>
      </c>
      <c r="B61" s="2">
        <v>114606</v>
      </c>
      <c r="C61" s="2">
        <v>56985</v>
      </c>
      <c r="D61" s="2">
        <v>57621</v>
      </c>
      <c r="E61" s="2">
        <v>1.8</v>
      </c>
    </row>
    <row r="62" spans="1:5" ht="15">
      <c r="A62" s="2">
        <v>2000</v>
      </c>
      <c r="B62" s="2">
        <v>113642</v>
      </c>
      <c r="C62" s="2">
        <v>56427</v>
      </c>
      <c r="D62" s="2">
        <v>57215</v>
      </c>
      <c r="E62" s="2">
        <v>1.8</v>
      </c>
    </row>
    <row r="63" spans="1:5" ht="15">
      <c r="A63" s="19">
        <v>2001</v>
      </c>
      <c r="B63" s="19">
        <v>110617</v>
      </c>
      <c r="C63" s="19">
        <v>54542</v>
      </c>
      <c r="D63" s="19">
        <v>56075</v>
      </c>
      <c r="E63" s="19">
        <v>1.7</v>
      </c>
    </row>
    <row r="64" spans="1:5" ht="15">
      <c r="A64" s="20">
        <v>2002</v>
      </c>
      <c r="B64" s="20">
        <v>109316</v>
      </c>
      <c r="C64" s="20">
        <v>53984</v>
      </c>
      <c r="D64" s="20">
        <v>55332</v>
      </c>
      <c r="E64" s="20" t="s">
        <v>44</v>
      </c>
    </row>
    <row r="65" spans="1:5" ht="15">
      <c r="A65" s="20">
        <v>2003</v>
      </c>
      <c r="B65" s="20">
        <v>107801</v>
      </c>
      <c r="C65" s="20">
        <v>52918</v>
      </c>
      <c r="D65" s="20">
        <v>54883</v>
      </c>
      <c r="E65" s="20" t="s">
        <v>44</v>
      </c>
    </row>
    <row r="66" spans="1:5" ht="15">
      <c r="A66" s="20">
        <v>2004</v>
      </c>
      <c r="B66" s="20">
        <v>108489</v>
      </c>
      <c r="C66" s="20">
        <v>53501</v>
      </c>
      <c r="D66" s="20">
        <v>54988</v>
      </c>
      <c r="E66" s="20" t="s">
        <v>44</v>
      </c>
    </row>
    <row r="67" spans="1:5" ht="15">
      <c r="A67" s="20">
        <v>2005</v>
      </c>
      <c r="B67" s="20">
        <v>108235</v>
      </c>
      <c r="C67" s="20">
        <v>53105</v>
      </c>
      <c r="D67" s="20">
        <v>55130</v>
      </c>
      <c r="E67" s="20" t="s">
        <v>44</v>
      </c>
    </row>
    <row r="68" spans="1:5" ht="15">
      <c r="A68" s="20">
        <v>2006</v>
      </c>
      <c r="B68" s="20">
        <v>110150</v>
      </c>
      <c r="C68" s="20">
        <v>54362</v>
      </c>
      <c r="D68" s="20">
        <v>55788</v>
      </c>
      <c r="E68" s="20" t="s">
        <v>44</v>
      </c>
    </row>
    <row r="69" spans="1:5" ht="15">
      <c r="A69" s="20">
        <v>2007</v>
      </c>
      <c r="B69" s="20">
        <v>109492</v>
      </c>
      <c r="C69" s="20">
        <v>53741</v>
      </c>
      <c r="D69" s="20">
        <v>55751</v>
      </c>
      <c r="E69" s="20" t="s">
        <v>44</v>
      </c>
    </row>
    <row r="70" spans="1:5" ht="15">
      <c r="A70" s="20">
        <v>2008</v>
      </c>
      <c r="B70" s="20">
        <v>110440</v>
      </c>
      <c r="C70" s="20">
        <v>54470</v>
      </c>
      <c r="D70" s="20">
        <v>55970</v>
      </c>
      <c r="E70" s="20" t="s">
        <v>45</v>
      </c>
    </row>
    <row r="71" spans="1:5" ht="15">
      <c r="A71" s="20">
        <v>2009</v>
      </c>
      <c r="B71" s="20">
        <v>111977</v>
      </c>
      <c r="C71" s="20">
        <v>55450</v>
      </c>
      <c r="D71" s="20">
        <v>56527</v>
      </c>
      <c r="E71" s="20" t="s">
        <v>45</v>
      </c>
    </row>
    <row r="72" spans="1:5" ht="15">
      <c r="A72" s="135">
        <v>2010</v>
      </c>
      <c r="B72" s="135">
        <v>112120</v>
      </c>
      <c r="C72" s="135">
        <v>55609</v>
      </c>
      <c r="D72" s="135">
        <v>56511</v>
      </c>
      <c r="E72" s="135">
        <v>1.8</v>
      </c>
    </row>
    <row r="73" spans="1:5" ht="15">
      <c r="A73" s="136"/>
      <c r="B73" s="136"/>
      <c r="C73" s="136"/>
      <c r="D73" s="136"/>
      <c r="E73" s="136"/>
    </row>
    <row r="74" spans="1:5" ht="15">
      <c r="A74" s="20">
        <v>2011</v>
      </c>
      <c r="B74" s="20">
        <v>112224</v>
      </c>
      <c r="C74" s="20">
        <v>55614</v>
      </c>
      <c r="D74" s="20">
        <v>56610</v>
      </c>
      <c r="E74" s="20">
        <v>1.8</v>
      </c>
    </row>
    <row r="75" spans="1:5" ht="16.5" customHeight="1">
      <c r="A75" s="20">
        <v>2012</v>
      </c>
      <c r="B75" s="20">
        <v>110541</v>
      </c>
      <c r="C75" s="20">
        <v>55155</v>
      </c>
      <c r="D75" s="20">
        <v>55386</v>
      </c>
      <c r="E75" s="20">
        <v>1.8</v>
      </c>
    </row>
    <row r="76" spans="1:5" ht="10.5" customHeight="1">
      <c r="A76" s="135">
        <v>2013</v>
      </c>
      <c r="B76" s="135">
        <v>111824</v>
      </c>
      <c r="C76" s="135">
        <v>55596</v>
      </c>
      <c r="D76" s="135">
        <v>56228</v>
      </c>
      <c r="E76" s="135">
        <v>1.8</v>
      </c>
    </row>
    <row r="77" spans="1:5" ht="13.5" customHeight="1">
      <c r="A77" s="136"/>
      <c r="B77" s="136"/>
      <c r="C77" s="136"/>
      <c r="D77" s="136"/>
      <c r="E77" s="136"/>
    </row>
    <row r="78" spans="1:5" ht="13.5" customHeight="1">
      <c r="A78" s="19">
        <v>2014</v>
      </c>
      <c r="B78" s="22">
        <v>112591</v>
      </c>
      <c r="C78" s="22">
        <v>56052</v>
      </c>
      <c r="D78" s="22">
        <v>56539</v>
      </c>
      <c r="E78" s="22">
        <v>1.8</v>
      </c>
    </row>
    <row r="79" spans="1:5" ht="13.5" customHeight="1">
      <c r="A79" s="2">
        <v>2015</v>
      </c>
      <c r="B79" s="2">
        <v>112774</v>
      </c>
      <c r="C79" s="2">
        <v>56197</v>
      </c>
      <c r="D79" s="2">
        <v>56577</v>
      </c>
      <c r="E79" s="2">
        <v>1.8</v>
      </c>
    </row>
    <row r="80" spans="1:5" ht="13.5" customHeight="1">
      <c r="A80" s="2">
        <v>2016</v>
      </c>
      <c r="B80" s="2">
        <v>113911</v>
      </c>
      <c r="C80" s="2">
        <v>56713</v>
      </c>
      <c r="D80" s="2">
        <v>57198</v>
      </c>
      <c r="E80" s="2">
        <v>1.8</v>
      </c>
    </row>
    <row r="81" spans="1:5" ht="13.5" customHeight="1">
      <c r="A81" s="2">
        <v>2017</v>
      </c>
      <c r="B81" s="2">
        <v>115684</v>
      </c>
      <c r="C81" s="2">
        <v>57588</v>
      </c>
      <c r="D81" s="2">
        <v>58096</v>
      </c>
      <c r="E81" s="2">
        <v>1.8</v>
      </c>
    </row>
    <row r="82" spans="1:5" ht="13.5" customHeight="1">
      <c r="A82" s="2">
        <v>2018</v>
      </c>
      <c r="B82" s="23">
        <v>116645</v>
      </c>
      <c r="C82" s="23">
        <v>58005</v>
      </c>
      <c r="D82" s="23">
        <v>58640</v>
      </c>
      <c r="E82" s="23">
        <v>1.8</v>
      </c>
    </row>
    <row r="83" spans="1:5" ht="13.5" customHeight="1">
      <c r="A83" s="2">
        <v>2019</v>
      </c>
      <c r="B83" s="23">
        <v>116732</v>
      </c>
      <c r="C83" s="23">
        <v>58157</v>
      </c>
      <c r="D83" s="23">
        <v>58575</v>
      </c>
      <c r="E83" s="23">
        <v>1.8</v>
      </c>
    </row>
    <row r="84" spans="1:5" ht="13.5" customHeight="1">
      <c r="A84" s="2"/>
      <c r="B84" s="23"/>
      <c r="C84" s="23"/>
      <c r="D84" s="23"/>
      <c r="E84" s="23"/>
    </row>
    <row r="85" spans="1:5" ht="15">
      <c r="A85" s="21" t="s">
        <v>93</v>
      </c>
      <c r="B85" s="21"/>
      <c r="C85" s="24"/>
      <c r="D85" s="24"/>
      <c r="E85" s="25" t="s">
        <v>95</v>
      </c>
    </row>
    <row r="86" spans="1:5" ht="21.75" customHeight="1">
      <c r="A86" s="26" t="s">
        <v>96</v>
      </c>
      <c r="B86" s="21"/>
      <c r="C86" s="21"/>
      <c r="D86" s="26" t="s">
        <v>120</v>
      </c>
      <c r="E86" s="26"/>
    </row>
    <row r="87" spans="1:5" ht="15">
      <c r="A87" s="145" t="s">
        <v>85</v>
      </c>
      <c r="B87" s="145"/>
      <c r="C87" s="145"/>
      <c r="D87" s="145"/>
      <c r="E87" s="145"/>
    </row>
    <row r="88" spans="1:5" ht="15.75" thickBot="1">
      <c r="A88" s="146" t="s">
        <v>86</v>
      </c>
      <c r="B88" s="146"/>
      <c r="C88" s="146"/>
      <c r="D88" s="146"/>
      <c r="E88" s="146"/>
    </row>
    <row r="89" spans="1:5" ht="15">
      <c r="A89" s="7" t="s">
        <v>46</v>
      </c>
      <c r="B89" s="27" t="s">
        <v>47</v>
      </c>
      <c r="C89" s="147" t="s">
        <v>48</v>
      </c>
      <c r="D89" s="148"/>
      <c r="E89" s="147" t="s">
        <v>159</v>
      </c>
    </row>
    <row r="90" spans="1:5" ht="18.75" customHeight="1" thickBot="1">
      <c r="A90" s="9" t="s">
        <v>36</v>
      </c>
      <c r="B90" s="10" t="s">
        <v>1</v>
      </c>
      <c r="C90" s="149"/>
      <c r="D90" s="150"/>
      <c r="E90" s="149"/>
    </row>
    <row r="91" spans="1:5" ht="15">
      <c r="A91" s="29"/>
      <c r="B91" s="30"/>
      <c r="C91" s="7" t="s">
        <v>38</v>
      </c>
      <c r="D91" s="31" t="s">
        <v>43</v>
      </c>
      <c r="E91" s="31" t="s">
        <v>42</v>
      </c>
    </row>
    <row r="92" spans="1:5" ht="15.75" thickBot="1">
      <c r="A92" s="32"/>
      <c r="B92" s="33"/>
      <c r="C92" s="13" t="s">
        <v>39</v>
      </c>
      <c r="D92" s="16" t="s">
        <v>41</v>
      </c>
      <c r="E92" s="16" t="s">
        <v>39</v>
      </c>
    </row>
    <row r="93" spans="1:5" ht="15">
      <c r="A93" s="7">
        <v>1948</v>
      </c>
      <c r="B93" s="7">
        <v>53242</v>
      </c>
      <c r="C93" s="7">
        <v>24490</v>
      </c>
      <c r="D93" s="7">
        <v>28752</v>
      </c>
      <c r="E93" s="7">
        <v>46</v>
      </c>
    </row>
    <row r="94" spans="1:5" ht="15">
      <c r="A94" s="7">
        <v>1949</v>
      </c>
      <c r="B94" s="7">
        <v>52861</v>
      </c>
      <c r="C94" s="7">
        <v>24316</v>
      </c>
      <c r="D94" s="7">
        <v>28545</v>
      </c>
      <c r="E94" s="7">
        <v>46</v>
      </c>
    </row>
    <row r="95" spans="1:5" ht="15">
      <c r="A95" s="7">
        <v>1950</v>
      </c>
      <c r="B95" s="7">
        <v>51875</v>
      </c>
      <c r="C95" s="7">
        <v>23870</v>
      </c>
      <c r="D95" s="7">
        <v>28005</v>
      </c>
      <c r="E95" s="7">
        <v>46</v>
      </c>
    </row>
    <row r="96" spans="1:5" ht="15">
      <c r="A96" s="7">
        <v>1951</v>
      </c>
      <c r="B96" s="7">
        <v>49608</v>
      </c>
      <c r="C96" s="7">
        <v>22820</v>
      </c>
      <c r="D96" s="7">
        <v>26788</v>
      </c>
      <c r="E96" s="7">
        <v>46</v>
      </c>
    </row>
    <row r="97" spans="1:5" ht="15">
      <c r="A97" s="7">
        <v>1952</v>
      </c>
      <c r="B97" s="7">
        <v>49949</v>
      </c>
      <c r="C97" s="7">
        <v>23480</v>
      </c>
      <c r="D97" s="7">
        <v>26469</v>
      </c>
      <c r="E97" s="7">
        <v>47</v>
      </c>
    </row>
    <row r="98" spans="1:5" ht="15">
      <c r="A98" s="7">
        <v>1953</v>
      </c>
      <c r="B98" s="7">
        <v>49472</v>
      </c>
      <c r="C98" s="7">
        <v>23250</v>
      </c>
      <c r="D98" s="7">
        <v>25952</v>
      </c>
      <c r="E98" s="7">
        <v>47</v>
      </c>
    </row>
    <row r="99" spans="1:5" ht="15">
      <c r="A99" s="7">
        <v>1954</v>
      </c>
      <c r="B99" s="7">
        <v>49280</v>
      </c>
      <c r="C99" s="7">
        <v>23228</v>
      </c>
      <c r="D99" s="7">
        <v>26052</v>
      </c>
      <c r="E99" s="7">
        <v>47.1</v>
      </c>
    </row>
    <row r="100" spans="1:5" ht="15">
      <c r="A100" s="7">
        <v>1955</v>
      </c>
      <c r="B100" s="7">
        <v>48405</v>
      </c>
      <c r="C100" s="7">
        <v>23417</v>
      </c>
      <c r="D100" s="7">
        <v>24988</v>
      </c>
      <c r="E100" s="7">
        <v>48.4</v>
      </c>
    </row>
    <row r="101" spans="1:5" ht="15">
      <c r="A101" s="2">
        <v>1956</v>
      </c>
      <c r="B101" s="2">
        <v>49838</v>
      </c>
      <c r="C101" s="7">
        <v>24052</v>
      </c>
      <c r="D101" s="2">
        <v>25786</v>
      </c>
      <c r="E101" s="7">
        <v>48.3</v>
      </c>
    </row>
    <row r="102" spans="1:5" ht="15">
      <c r="A102" s="2">
        <v>1957</v>
      </c>
      <c r="B102" s="2">
        <v>49448</v>
      </c>
      <c r="C102" s="7">
        <v>24230</v>
      </c>
      <c r="D102" s="2">
        <v>25218</v>
      </c>
      <c r="E102" s="7">
        <v>49</v>
      </c>
    </row>
    <row r="103" spans="1:5" ht="15">
      <c r="A103" s="2">
        <v>1958</v>
      </c>
      <c r="B103" s="2">
        <v>51579</v>
      </c>
      <c r="C103" s="7">
        <v>24748</v>
      </c>
      <c r="D103" s="2">
        <v>26831</v>
      </c>
      <c r="E103" s="7">
        <v>48</v>
      </c>
    </row>
    <row r="104" spans="1:5" ht="15">
      <c r="A104" s="2">
        <v>1959</v>
      </c>
      <c r="B104" s="2">
        <v>50128</v>
      </c>
      <c r="C104" s="7">
        <v>23560</v>
      </c>
      <c r="D104" s="2">
        <v>26568</v>
      </c>
      <c r="E104" s="7">
        <v>47</v>
      </c>
    </row>
    <row r="105" spans="1:5" ht="15">
      <c r="A105" s="2">
        <v>1960</v>
      </c>
      <c r="B105" s="2">
        <v>51531</v>
      </c>
      <c r="C105" s="7">
        <v>24219</v>
      </c>
      <c r="D105" s="2">
        <v>27312</v>
      </c>
      <c r="E105" s="7">
        <v>47</v>
      </c>
    </row>
    <row r="106" spans="1:5" ht="15">
      <c r="A106" s="19">
        <v>1961</v>
      </c>
      <c r="B106" s="19">
        <v>52942</v>
      </c>
      <c r="C106" s="17">
        <v>24882</v>
      </c>
      <c r="D106" s="19">
        <v>28060</v>
      </c>
      <c r="E106" s="17">
        <v>47</v>
      </c>
    </row>
    <row r="107" spans="1:5" ht="15">
      <c r="A107" s="2">
        <v>1962</v>
      </c>
      <c r="B107" s="2">
        <v>55540</v>
      </c>
      <c r="C107" s="2">
        <v>27114</v>
      </c>
      <c r="D107" s="2">
        <v>28426</v>
      </c>
      <c r="E107" s="2">
        <v>48.8</v>
      </c>
    </row>
    <row r="108" spans="1:5" ht="15">
      <c r="A108" s="2">
        <v>1963</v>
      </c>
      <c r="B108" s="2">
        <v>55717</v>
      </c>
      <c r="C108" s="2">
        <v>27214</v>
      </c>
      <c r="D108" s="2">
        <v>28503</v>
      </c>
      <c r="E108" s="2">
        <v>48.8</v>
      </c>
    </row>
    <row r="109" spans="1:5" ht="15">
      <c r="A109" s="2">
        <v>1964</v>
      </c>
      <c r="B109" s="2">
        <v>56775</v>
      </c>
      <c r="C109" s="2">
        <v>27252</v>
      </c>
      <c r="D109" s="2">
        <v>29523</v>
      </c>
      <c r="E109" s="2">
        <v>48</v>
      </c>
    </row>
    <row r="110" spans="1:5" ht="15">
      <c r="A110" s="2">
        <v>1965</v>
      </c>
      <c r="B110" s="2">
        <v>62304</v>
      </c>
      <c r="C110" s="2">
        <v>29905</v>
      </c>
      <c r="D110" s="2">
        <v>32399</v>
      </c>
      <c r="E110" s="2">
        <v>48</v>
      </c>
    </row>
    <row r="111" spans="1:5" ht="15">
      <c r="A111" s="2">
        <v>1966</v>
      </c>
      <c r="B111" s="2">
        <v>61121</v>
      </c>
      <c r="C111" s="2">
        <v>29338</v>
      </c>
      <c r="D111" s="2">
        <v>31783</v>
      </c>
      <c r="E111" s="2">
        <v>48</v>
      </c>
    </row>
    <row r="112" spans="1:5" ht="15">
      <c r="A112" s="2">
        <v>1967</v>
      </c>
      <c r="B112" s="2">
        <v>64452</v>
      </c>
      <c r="C112" s="2">
        <v>30936</v>
      </c>
      <c r="D112" s="2">
        <v>33516</v>
      </c>
      <c r="E112" s="2">
        <v>48</v>
      </c>
    </row>
    <row r="113" spans="1:5" ht="15">
      <c r="A113" s="2">
        <v>1968</v>
      </c>
      <c r="B113" s="2">
        <v>64698</v>
      </c>
      <c r="C113" s="2">
        <v>30945</v>
      </c>
      <c r="D113" s="2">
        <v>33753</v>
      </c>
      <c r="E113" s="2">
        <v>48</v>
      </c>
    </row>
    <row r="114" spans="1:5" ht="15">
      <c r="A114" s="2">
        <v>1969</v>
      </c>
      <c r="B114" s="2">
        <v>66783</v>
      </c>
      <c r="C114" s="2">
        <v>33452</v>
      </c>
      <c r="D114" s="2">
        <v>33331</v>
      </c>
      <c r="E114" s="2">
        <v>50.1</v>
      </c>
    </row>
    <row r="115" spans="1:5" ht="15">
      <c r="A115" s="2">
        <v>1970</v>
      </c>
      <c r="B115" s="2">
        <v>67088</v>
      </c>
      <c r="C115" s="2">
        <v>32873</v>
      </c>
      <c r="D115" s="2">
        <v>34215</v>
      </c>
      <c r="E115" s="2">
        <v>49</v>
      </c>
    </row>
    <row r="116" spans="1:5" ht="15">
      <c r="A116" s="2">
        <v>1971</v>
      </c>
      <c r="B116" s="2">
        <v>68843</v>
      </c>
      <c r="C116" s="2">
        <v>33870</v>
      </c>
      <c r="D116" s="2">
        <v>34973</v>
      </c>
      <c r="E116" s="2">
        <v>49.2</v>
      </c>
    </row>
    <row r="117" spans="1:5" ht="15">
      <c r="A117" s="2">
        <v>1972</v>
      </c>
      <c r="B117" s="2">
        <v>71365</v>
      </c>
      <c r="C117" s="2">
        <v>35077</v>
      </c>
      <c r="D117" s="2">
        <v>36288</v>
      </c>
      <c r="E117" s="2">
        <v>49.2</v>
      </c>
    </row>
    <row r="118" spans="1:5" ht="15">
      <c r="A118" s="2">
        <v>1973</v>
      </c>
      <c r="B118" s="2">
        <v>73434</v>
      </c>
      <c r="C118" s="2">
        <v>36044</v>
      </c>
      <c r="D118" s="2">
        <v>37390</v>
      </c>
      <c r="E118" s="2">
        <v>49.1</v>
      </c>
    </row>
    <row r="119" spans="1:5" ht="15">
      <c r="A119" s="2">
        <v>1974</v>
      </c>
      <c r="B119" s="2">
        <v>74570</v>
      </c>
      <c r="C119" s="2">
        <v>36676</v>
      </c>
      <c r="D119" s="2">
        <v>37894</v>
      </c>
      <c r="E119" s="2">
        <v>49.2</v>
      </c>
    </row>
    <row r="120" spans="1:5" ht="15">
      <c r="A120" s="2">
        <v>1975</v>
      </c>
      <c r="B120" s="2">
        <v>76456</v>
      </c>
      <c r="C120" s="2">
        <v>38071</v>
      </c>
      <c r="D120" s="2">
        <v>38385</v>
      </c>
      <c r="E120" s="2">
        <v>49.8</v>
      </c>
    </row>
    <row r="121" spans="1:5" ht="15">
      <c r="A121" s="2">
        <v>1976</v>
      </c>
      <c r="B121" s="2">
        <v>78649</v>
      </c>
      <c r="C121" s="2">
        <v>39130</v>
      </c>
      <c r="D121" s="2">
        <v>39519</v>
      </c>
      <c r="E121" s="2">
        <v>49.8</v>
      </c>
    </row>
    <row r="122" spans="1:5" ht="15">
      <c r="A122" s="2">
        <v>1977</v>
      </c>
      <c r="B122" s="2">
        <v>80868</v>
      </c>
      <c r="C122" s="2">
        <v>39911</v>
      </c>
      <c r="D122" s="2">
        <v>40957</v>
      </c>
      <c r="E122" s="2">
        <v>49.4</v>
      </c>
    </row>
    <row r="123" spans="1:5" ht="15">
      <c r="A123" s="2">
        <v>1978</v>
      </c>
      <c r="B123" s="2">
        <v>79699</v>
      </c>
      <c r="C123" s="2">
        <v>39849</v>
      </c>
      <c r="D123" s="2">
        <v>39850</v>
      </c>
      <c r="E123" s="2">
        <v>50</v>
      </c>
    </row>
    <row r="124" spans="1:5" ht="15">
      <c r="A124" s="2">
        <v>1979</v>
      </c>
      <c r="B124" s="2">
        <v>82576</v>
      </c>
      <c r="C124" s="2">
        <v>41556</v>
      </c>
      <c r="D124" s="2">
        <v>41020</v>
      </c>
      <c r="E124" s="2">
        <v>50.3</v>
      </c>
    </row>
    <row r="125" spans="1:5" ht="15">
      <c r="A125" s="2">
        <v>1980</v>
      </c>
      <c r="B125" s="2">
        <v>84261</v>
      </c>
      <c r="C125" s="2">
        <v>41458</v>
      </c>
      <c r="D125" s="2">
        <v>42803</v>
      </c>
      <c r="E125" s="2">
        <v>49.2</v>
      </c>
    </row>
    <row r="126" spans="1:5" ht="15">
      <c r="A126" s="2">
        <v>1981</v>
      </c>
      <c r="B126" s="2">
        <v>85678</v>
      </c>
      <c r="C126" s="2">
        <v>41796</v>
      </c>
      <c r="D126" s="2">
        <v>43882</v>
      </c>
      <c r="E126" s="2">
        <v>48.8</v>
      </c>
    </row>
    <row r="127" spans="1:5" ht="15">
      <c r="A127" s="2">
        <v>1982</v>
      </c>
      <c r="B127" s="2">
        <v>83555</v>
      </c>
      <c r="C127" s="2">
        <v>41006</v>
      </c>
      <c r="D127" s="2">
        <v>42549</v>
      </c>
      <c r="E127" s="2">
        <v>49.1</v>
      </c>
    </row>
    <row r="128" spans="1:5" ht="15">
      <c r="A128" s="2">
        <v>1983</v>
      </c>
      <c r="B128" s="2">
        <v>85190</v>
      </c>
      <c r="C128" s="2">
        <v>41690</v>
      </c>
      <c r="D128" s="2">
        <v>43500</v>
      </c>
      <c r="E128" s="2">
        <v>48.9</v>
      </c>
    </row>
    <row r="129" spans="1:5" ht="15">
      <c r="A129" s="2">
        <v>1984</v>
      </c>
      <c r="B129" s="2">
        <v>85128</v>
      </c>
      <c r="C129" s="2">
        <v>42097</v>
      </c>
      <c r="D129" s="2">
        <v>43031</v>
      </c>
      <c r="E129" s="2">
        <v>49.5</v>
      </c>
    </row>
    <row r="130" spans="1:5" ht="15">
      <c r="A130" s="2">
        <v>1985</v>
      </c>
      <c r="B130" s="2">
        <v>85740</v>
      </c>
      <c r="C130" s="2">
        <v>41665</v>
      </c>
      <c r="D130" s="2">
        <v>44075</v>
      </c>
      <c r="E130" s="2">
        <v>48.6</v>
      </c>
    </row>
    <row r="131" spans="1:5" ht="15">
      <c r="A131" s="2">
        <v>1986</v>
      </c>
      <c r="B131" s="2">
        <v>87536</v>
      </c>
      <c r="C131" s="2">
        <v>42743</v>
      </c>
      <c r="D131" s="2">
        <v>44793</v>
      </c>
      <c r="E131" s="2">
        <v>48.8</v>
      </c>
    </row>
    <row r="132" spans="1:5" ht="15">
      <c r="A132" s="2">
        <v>1987</v>
      </c>
      <c r="B132" s="2">
        <v>89304</v>
      </c>
      <c r="C132" s="2">
        <v>43946</v>
      </c>
      <c r="D132" s="2">
        <v>45358</v>
      </c>
      <c r="E132" s="2">
        <v>49.2</v>
      </c>
    </row>
    <row r="133" spans="1:5" ht="15">
      <c r="A133" s="2">
        <v>1988</v>
      </c>
      <c r="B133" s="2">
        <v>92624</v>
      </c>
      <c r="C133" s="2">
        <v>45648</v>
      </c>
      <c r="D133" s="2">
        <v>46976</v>
      </c>
      <c r="E133" s="2">
        <v>49.3</v>
      </c>
    </row>
    <row r="134" spans="1:5" ht="15">
      <c r="A134" s="2">
        <v>1989</v>
      </c>
      <c r="B134" s="2">
        <v>96510</v>
      </c>
      <c r="C134" s="2">
        <v>49357</v>
      </c>
      <c r="D134" s="2">
        <v>47153</v>
      </c>
      <c r="E134" s="2">
        <v>51.1</v>
      </c>
    </row>
    <row r="135" spans="1:5" ht="15">
      <c r="A135" s="2">
        <v>1990</v>
      </c>
      <c r="B135" s="2">
        <v>97805</v>
      </c>
      <c r="C135" s="2">
        <v>48512</v>
      </c>
      <c r="D135" s="2">
        <v>49293</v>
      </c>
      <c r="E135" s="2">
        <v>49.6</v>
      </c>
    </row>
    <row r="136" spans="1:5" ht="15">
      <c r="A136" s="19">
        <v>1991</v>
      </c>
      <c r="B136" s="19">
        <v>105270</v>
      </c>
      <c r="C136" s="19">
        <v>52114</v>
      </c>
      <c r="D136" s="19">
        <v>53156</v>
      </c>
      <c r="E136" s="19">
        <v>49.5</v>
      </c>
    </row>
    <row r="137" spans="1:5" ht="15">
      <c r="A137" s="2">
        <v>1992</v>
      </c>
      <c r="B137" s="2">
        <v>111719</v>
      </c>
      <c r="C137" s="2">
        <v>55646</v>
      </c>
      <c r="D137" s="2">
        <v>56073</v>
      </c>
      <c r="E137" s="2">
        <v>49.8</v>
      </c>
    </row>
    <row r="138" spans="1:5" ht="15">
      <c r="A138" s="2">
        <v>1993</v>
      </c>
      <c r="B138" s="2">
        <v>109387</v>
      </c>
      <c r="C138" s="2">
        <v>54514</v>
      </c>
      <c r="D138" s="2">
        <v>54873</v>
      </c>
      <c r="E138" s="2">
        <v>49.8</v>
      </c>
    </row>
    <row r="139" spans="1:5" ht="15">
      <c r="A139" s="2">
        <v>1994</v>
      </c>
      <c r="B139" s="2">
        <v>109818</v>
      </c>
      <c r="C139" s="2">
        <v>54835</v>
      </c>
      <c r="D139" s="2">
        <v>54983</v>
      </c>
      <c r="E139" s="2">
        <v>49.9</v>
      </c>
    </row>
    <row r="140" spans="1:5" ht="15">
      <c r="A140" s="2">
        <v>1995</v>
      </c>
      <c r="B140" s="2">
        <v>111561</v>
      </c>
      <c r="C140" s="2">
        <v>55601</v>
      </c>
      <c r="D140" s="2">
        <v>55960</v>
      </c>
      <c r="E140" s="2">
        <v>49.8</v>
      </c>
    </row>
    <row r="141" spans="1:5" ht="15">
      <c r="A141" s="2">
        <v>1996</v>
      </c>
      <c r="B141" s="2">
        <v>111045</v>
      </c>
      <c r="C141" s="2">
        <v>55205</v>
      </c>
      <c r="D141" s="2">
        <v>55840</v>
      </c>
      <c r="E141" s="2">
        <v>49.7</v>
      </c>
    </row>
    <row r="142" spans="1:5" ht="15">
      <c r="A142" s="2">
        <v>1997</v>
      </c>
      <c r="B142" s="2">
        <v>113408</v>
      </c>
      <c r="C142" s="2">
        <v>56665</v>
      </c>
      <c r="D142" s="2">
        <v>56743</v>
      </c>
      <c r="E142" s="2">
        <v>50</v>
      </c>
    </row>
    <row r="143" spans="1:5" ht="15">
      <c r="A143" s="2">
        <v>1998</v>
      </c>
      <c r="B143" s="2">
        <v>113887</v>
      </c>
      <c r="C143" s="2">
        <v>56743</v>
      </c>
      <c r="D143" s="2">
        <v>57144</v>
      </c>
      <c r="E143" s="2">
        <v>49.8</v>
      </c>
    </row>
    <row r="144" spans="1:5" ht="15">
      <c r="A144" s="2">
        <v>1999</v>
      </c>
      <c r="B144" s="2">
        <v>114606</v>
      </c>
      <c r="C144" s="2">
        <v>56985</v>
      </c>
      <c r="D144" s="2">
        <v>57621</v>
      </c>
      <c r="E144" s="2">
        <v>49.7</v>
      </c>
    </row>
    <row r="145" spans="1:5" ht="15">
      <c r="A145" s="2">
        <v>2000</v>
      </c>
      <c r="B145" s="2">
        <v>113642</v>
      </c>
      <c r="C145" s="2">
        <v>56427</v>
      </c>
      <c r="D145" s="2">
        <v>57215</v>
      </c>
      <c r="E145" s="2">
        <v>49.7</v>
      </c>
    </row>
    <row r="146" spans="1:5" ht="15">
      <c r="A146" s="2">
        <v>2001</v>
      </c>
      <c r="B146" s="2">
        <v>110617</v>
      </c>
      <c r="C146" s="2">
        <v>54542</v>
      </c>
      <c r="D146" s="2">
        <v>56075</v>
      </c>
      <c r="E146" s="2">
        <v>49.3</v>
      </c>
    </row>
    <row r="147" spans="1:5" ht="15">
      <c r="A147" s="2">
        <v>2002</v>
      </c>
      <c r="B147" s="2">
        <v>109316</v>
      </c>
      <c r="C147" s="2">
        <v>53984</v>
      </c>
      <c r="D147" s="2">
        <v>55332</v>
      </c>
      <c r="E147" s="2">
        <v>49.4</v>
      </c>
    </row>
    <row r="148" spans="1:5" ht="15">
      <c r="A148" s="7">
        <v>2003</v>
      </c>
      <c r="B148" s="7">
        <v>107801</v>
      </c>
      <c r="C148" s="2">
        <v>52918</v>
      </c>
      <c r="D148" s="7">
        <v>54883</v>
      </c>
      <c r="E148" s="2">
        <v>49.1</v>
      </c>
    </row>
    <row r="149" spans="1:5" ht="15">
      <c r="A149" s="7">
        <v>2004</v>
      </c>
      <c r="B149" s="7">
        <v>108489</v>
      </c>
      <c r="C149" s="2">
        <v>53501</v>
      </c>
      <c r="D149" s="7">
        <v>54988</v>
      </c>
      <c r="E149" s="2">
        <v>49.3</v>
      </c>
    </row>
    <row r="150" spans="1:5" ht="15">
      <c r="A150" s="7">
        <v>2005</v>
      </c>
      <c r="B150" s="7">
        <v>108235</v>
      </c>
      <c r="C150" s="2">
        <v>53105</v>
      </c>
      <c r="D150" s="7">
        <v>55130</v>
      </c>
      <c r="E150" s="2">
        <v>49.1</v>
      </c>
    </row>
    <row r="151" spans="1:5" ht="15">
      <c r="A151" s="7">
        <v>2006</v>
      </c>
      <c r="B151" s="7">
        <v>110150</v>
      </c>
      <c r="C151" s="2">
        <v>54362</v>
      </c>
      <c r="D151" s="7">
        <v>55788</v>
      </c>
      <c r="E151" s="2">
        <v>49.3</v>
      </c>
    </row>
    <row r="152" spans="1:5" ht="15">
      <c r="A152" s="7">
        <v>2007</v>
      </c>
      <c r="B152" s="7">
        <v>109492</v>
      </c>
      <c r="C152" s="2">
        <v>53741</v>
      </c>
      <c r="D152" s="7">
        <v>55751</v>
      </c>
      <c r="E152" s="2">
        <v>49.1</v>
      </c>
    </row>
    <row r="153" spans="1:5" ht="15">
      <c r="A153" s="7">
        <v>2008</v>
      </c>
      <c r="B153" s="7">
        <v>110440</v>
      </c>
      <c r="C153" s="2">
        <v>54470</v>
      </c>
      <c r="D153" s="7">
        <v>55970</v>
      </c>
      <c r="E153" s="2">
        <v>49.3</v>
      </c>
    </row>
    <row r="154" spans="1:5" ht="15">
      <c r="A154" s="7">
        <v>2009</v>
      </c>
      <c r="B154" s="7">
        <v>111977</v>
      </c>
      <c r="C154" s="2">
        <v>55450</v>
      </c>
      <c r="D154" s="7">
        <v>56527</v>
      </c>
      <c r="E154" s="2">
        <v>49.5</v>
      </c>
    </row>
    <row r="155" spans="1:5" ht="15">
      <c r="A155" s="17">
        <v>2010</v>
      </c>
      <c r="B155" s="17">
        <v>112120</v>
      </c>
      <c r="C155" s="19">
        <v>55609</v>
      </c>
      <c r="D155" s="17">
        <v>56511</v>
      </c>
      <c r="E155" s="19">
        <v>49.6</v>
      </c>
    </row>
    <row r="156" spans="1:5" ht="15">
      <c r="A156" s="7">
        <v>2011</v>
      </c>
      <c r="B156" s="7">
        <v>112224</v>
      </c>
      <c r="C156" s="2">
        <v>55614</v>
      </c>
      <c r="D156" s="7">
        <v>56610</v>
      </c>
      <c r="E156" s="2">
        <v>49.7</v>
      </c>
    </row>
    <row r="157" spans="1:5" ht="15">
      <c r="A157" s="7">
        <v>2012</v>
      </c>
      <c r="B157" s="7">
        <v>110541</v>
      </c>
      <c r="C157" s="2">
        <v>55155</v>
      </c>
      <c r="D157" s="7">
        <v>55386</v>
      </c>
      <c r="E157" s="19">
        <v>49.8</v>
      </c>
    </row>
    <row r="158" spans="1:5" ht="15">
      <c r="A158" s="7">
        <v>2013</v>
      </c>
      <c r="B158" s="7">
        <v>111824</v>
      </c>
      <c r="C158" s="2">
        <v>55596</v>
      </c>
      <c r="D158" s="7">
        <v>56228</v>
      </c>
      <c r="E158" s="2">
        <v>49.9</v>
      </c>
    </row>
    <row r="159" spans="1:5" ht="13.5" customHeight="1">
      <c r="A159" s="19">
        <v>2014</v>
      </c>
      <c r="B159" s="22">
        <v>112591</v>
      </c>
      <c r="C159" s="22">
        <v>56052</v>
      </c>
      <c r="D159" s="22">
        <v>56539</v>
      </c>
      <c r="E159" s="19">
        <v>50</v>
      </c>
    </row>
    <row r="160" spans="1:5" ht="15">
      <c r="A160" s="19">
        <v>2015</v>
      </c>
      <c r="B160" s="2">
        <v>112774</v>
      </c>
      <c r="C160" s="2">
        <v>56197</v>
      </c>
      <c r="D160" s="2">
        <v>56577</v>
      </c>
      <c r="E160" s="2">
        <v>49.8</v>
      </c>
    </row>
    <row r="161" spans="1:5" ht="15">
      <c r="A161" s="2">
        <v>2016</v>
      </c>
      <c r="B161" s="2">
        <v>113911</v>
      </c>
      <c r="C161" s="2">
        <v>56713</v>
      </c>
      <c r="D161" s="2">
        <v>57198</v>
      </c>
      <c r="E161" s="2">
        <v>49.8</v>
      </c>
    </row>
    <row r="162" spans="1:5" ht="15">
      <c r="A162" s="2">
        <v>2017</v>
      </c>
      <c r="B162" s="2">
        <v>115684</v>
      </c>
      <c r="C162" s="2">
        <v>57588</v>
      </c>
      <c r="D162" s="2">
        <v>58096</v>
      </c>
      <c r="E162" s="2">
        <v>49.8</v>
      </c>
    </row>
    <row r="163" spans="1:5" ht="15">
      <c r="A163" s="23">
        <v>2018</v>
      </c>
      <c r="B163" s="23">
        <v>116645</v>
      </c>
      <c r="C163" s="23">
        <v>58005</v>
      </c>
      <c r="D163" s="23">
        <v>58640</v>
      </c>
      <c r="E163" s="23">
        <v>49.8</v>
      </c>
    </row>
    <row r="164" spans="1:5" ht="15">
      <c r="A164" s="23">
        <v>2019</v>
      </c>
      <c r="B164" s="23">
        <v>116732</v>
      </c>
      <c r="C164" s="23">
        <v>58157</v>
      </c>
      <c r="D164" s="23">
        <v>58575</v>
      </c>
      <c r="E164" s="23">
        <v>49.8</v>
      </c>
    </row>
    <row r="165" ht="15"/>
    <row r="166" spans="1:9" ht="15">
      <c r="A166" s="1" t="s">
        <v>93</v>
      </c>
      <c r="I166" s="34" t="s">
        <v>95</v>
      </c>
    </row>
    <row r="167" spans="1:9" ht="21.75" customHeight="1">
      <c r="A167" s="3" t="s">
        <v>96</v>
      </c>
      <c r="D167" s="3"/>
      <c r="E167" s="3"/>
      <c r="I167" s="3" t="s">
        <v>117</v>
      </c>
    </row>
    <row r="168" spans="1:5" ht="15">
      <c r="A168" s="145" t="s">
        <v>87</v>
      </c>
      <c r="B168" s="145"/>
      <c r="C168" s="145"/>
      <c r="D168" s="145"/>
      <c r="E168" s="145"/>
    </row>
    <row r="169" spans="1:5" ht="15.75" thickBot="1">
      <c r="A169" s="146" t="s">
        <v>88</v>
      </c>
      <c r="B169" s="146"/>
      <c r="C169" s="146"/>
      <c r="D169" s="146"/>
      <c r="E169" s="153"/>
    </row>
    <row r="170" spans="1:9" ht="15">
      <c r="A170" s="8" t="s">
        <v>49</v>
      </c>
      <c r="B170" s="138">
        <v>1969</v>
      </c>
      <c r="C170" s="139"/>
      <c r="D170" s="139"/>
      <c r="E170" s="138">
        <v>1979</v>
      </c>
      <c r="F170" s="140"/>
      <c r="G170" s="138">
        <v>2000</v>
      </c>
      <c r="H170" s="139"/>
      <c r="I170" s="140"/>
    </row>
    <row r="171" spans="1:9" ht="15.75" thickBot="1">
      <c r="A171" s="10" t="s">
        <v>50</v>
      </c>
      <c r="B171" s="141"/>
      <c r="C171" s="142"/>
      <c r="D171" s="142"/>
      <c r="E171" s="141"/>
      <c r="F171" s="143"/>
      <c r="G171" s="141"/>
      <c r="H171" s="142"/>
      <c r="I171" s="143"/>
    </row>
    <row r="172" spans="1:9" ht="14.25" customHeight="1">
      <c r="A172" s="27"/>
      <c r="B172" s="38" t="s">
        <v>37</v>
      </c>
      <c r="C172" s="138" t="s">
        <v>97</v>
      </c>
      <c r="D172" s="140"/>
      <c r="E172" s="7" t="s">
        <v>51</v>
      </c>
      <c r="F172" s="140"/>
      <c r="G172" s="7" t="s">
        <v>51</v>
      </c>
      <c r="H172" s="138" t="s">
        <v>97</v>
      </c>
      <c r="I172" s="140"/>
    </row>
    <row r="173" spans="1:9" ht="15.75" thickBot="1">
      <c r="A173" s="27"/>
      <c r="B173" s="39" t="s">
        <v>1</v>
      </c>
      <c r="C173" s="141"/>
      <c r="D173" s="143"/>
      <c r="E173" s="7" t="s">
        <v>160</v>
      </c>
      <c r="F173" s="143"/>
      <c r="G173" s="7" t="s">
        <v>160</v>
      </c>
      <c r="H173" s="141"/>
      <c r="I173" s="143"/>
    </row>
    <row r="174" spans="1:49" ht="15.75" customHeight="1">
      <c r="A174" s="30"/>
      <c r="B174" s="40"/>
      <c r="C174" s="8" t="s">
        <v>38</v>
      </c>
      <c r="D174" s="28" t="s">
        <v>40</v>
      </c>
      <c r="E174" s="29"/>
      <c r="F174" s="41" t="s">
        <v>40</v>
      </c>
      <c r="G174" s="29"/>
      <c r="H174" s="27" t="s">
        <v>42</v>
      </c>
      <c r="I174" s="41" t="s">
        <v>40</v>
      </c>
      <c r="J174" s="129" t="s">
        <v>49</v>
      </c>
      <c r="K174" s="131">
        <v>2008</v>
      </c>
      <c r="L174" s="132"/>
      <c r="M174" s="133"/>
      <c r="N174" s="134">
        <v>2009</v>
      </c>
      <c r="O174" s="134"/>
      <c r="P174" s="131"/>
      <c r="Q174" s="131">
        <v>2010</v>
      </c>
      <c r="R174" s="132"/>
      <c r="S174" s="129"/>
      <c r="T174" s="131">
        <v>2011</v>
      </c>
      <c r="U174" s="132"/>
      <c r="V174" s="129"/>
      <c r="W174" s="137">
        <v>2011</v>
      </c>
      <c r="X174" s="137"/>
      <c r="Y174" s="126"/>
      <c r="Z174" s="126">
        <v>2012</v>
      </c>
      <c r="AA174" s="127"/>
      <c r="AB174" s="128"/>
      <c r="AC174" s="126">
        <v>2013</v>
      </c>
      <c r="AD174" s="127"/>
      <c r="AE174" s="128"/>
      <c r="AF174" s="126">
        <v>2014</v>
      </c>
      <c r="AG174" s="127"/>
      <c r="AH174" s="128"/>
      <c r="AI174" s="126">
        <v>2015</v>
      </c>
      <c r="AJ174" s="127"/>
      <c r="AK174" s="128"/>
      <c r="AL174" s="126">
        <v>2016</v>
      </c>
      <c r="AM174" s="127"/>
      <c r="AN174" s="128"/>
      <c r="AO174" s="126">
        <v>2017</v>
      </c>
      <c r="AP174" s="127"/>
      <c r="AQ174" s="128"/>
      <c r="AR174" s="125">
        <v>2018</v>
      </c>
      <c r="AS174" s="125"/>
      <c r="AT174" s="125"/>
      <c r="AU174" s="125">
        <v>2019</v>
      </c>
      <c r="AV174" s="125"/>
      <c r="AW174" s="125"/>
    </row>
    <row r="175" spans="1:49" ht="15.75" thickBot="1">
      <c r="A175" s="46"/>
      <c r="B175" s="47"/>
      <c r="C175" s="48" t="s">
        <v>39</v>
      </c>
      <c r="D175" s="49" t="s">
        <v>41</v>
      </c>
      <c r="E175" s="32"/>
      <c r="F175" s="50" t="s">
        <v>41</v>
      </c>
      <c r="G175" s="32"/>
      <c r="H175" s="48" t="s">
        <v>39</v>
      </c>
      <c r="I175" s="50" t="s">
        <v>41</v>
      </c>
      <c r="J175" s="130"/>
      <c r="K175" s="43" t="s">
        <v>37</v>
      </c>
      <c r="L175" s="43" t="s">
        <v>127</v>
      </c>
      <c r="M175" s="43" t="s">
        <v>128</v>
      </c>
      <c r="N175" s="43" t="s">
        <v>37</v>
      </c>
      <c r="O175" s="43" t="s">
        <v>127</v>
      </c>
      <c r="P175" s="43" t="s">
        <v>128</v>
      </c>
      <c r="Q175" s="51" t="s">
        <v>37</v>
      </c>
      <c r="R175" s="52" t="s">
        <v>127</v>
      </c>
      <c r="S175" s="42" t="s">
        <v>128</v>
      </c>
      <c r="T175" s="51" t="s">
        <v>37</v>
      </c>
      <c r="U175" s="52" t="s">
        <v>127</v>
      </c>
      <c r="V175" s="42" t="s">
        <v>128</v>
      </c>
      <c r="W175" s="44" t="s">
        <v>37</v>
      </c>
      <c r="X175" s="44" t="s">
        <v>127</v>
      </c>
      <c r="Y175" s="44" t="s">
        <v>128</v>
      </c>
      <c r="Z175" s="53" t="s">
        <v>37</v>
      </c>
      <c r="AA175" s="54" t="s">
        <v>127</v>
      </c>
      <c r="AB175" s="45" t="s">
        <v>128</v>
      </c>
      <c r="AC175" s="53" t="s">
        <v>37</v>
      </c>
      <c r="AD175" s="54" t="s">
        <v>127</v>
      </c>
      <c r="AE175" s="45" t="s">
        <v>128</v>
      </c>
      <c r="AF175" s="53" t="s">
        <v>37</v>
      </c>
      <c r="AG175" s="54" t="s">
        <v>127</v>
      </c>
      <c r="AH175" s="45" t="s">
        <v>128</v>
      </c>
      <c r="AI175" s="53" t="s">
        <v>37</v>
      </c>
      <c r="AJ175" s="54" t="s">
        <v>127</v>
      </c>
      <c r="AK175" s="45" t="s">
        <v>128</v>
      </c>
      <c r="AL175" s="53" t="s">
        <v>37</v>
      </c>
      <c r="AM175" s="54" t="s">
        <v>127</v>
      </c>
      <c r="AN175" s="45" t="s">
        <v>128</v>
      </c>
      <c r="AO175" s="53" t="s">
        <v>37</v>
      </c>
      <c r="AP175" s="54" t="s">
        <v>127</v>
      </c>
      <c r="AQ175" s="45" t="s">
        <v>128</v>
      </c>
      <c r="AR175" s="55" t="s">
        <v>144</v>
      </c>
      <c r="AS175" s="55" t="s">
        <v>145</v>
      </c>
      <c r="AT175" s="55" t="s">
        <v>146</v>
      </c>
      <c r="AU175" s="55" t="s">
        <v>144</v>
      </c>
      <c r="AV175" s="55" t="s">
        <v>145</v>
      </c>
      <c r="AW175" s="55" t="s">
        <v>146</v>
      </c>
    </row>
    <row r="176" spans="1:49" ht="15.75">
      <c r="A176" s="1" t="s">
        <v>52</v>
      </c>
      <c r="B176" s="2">
        <v>66783</v>
      </c>
      <c r="C176" s="2">
        <v>33452</v>
      </c>
      <c r="D176" s="2">
        <v>33331</v>
      </c>
      <c r="E176" s="2">
        <v>82576</v>
      </c>
      <c r="F176" s="2">
        <v>47873</v>
      </c>
      <c r="G176" s="2">
        <v>111420</v>
      </c>
      <c r="H176" s="2">
        <v>55578</v>
      </c>
      <c r="I176" s="2">
        <f aca="true" t="shared" si="0" ref="I176:I192">SUM(G176-H176)</f>
        <v>55842</v>
      </c>
      <c r="J176" s="56" t="s">
        <v>37</v>
      </c>
      <c r="K176" s="56">
        <f aca="true" t="shared" si="1" ref="K176:T176">SUM(K178:K192)</f>
        <v>110440</v>
      </c>
      <c r="L176" s="56">
        <f t="shared" si="1"/>
        <v>54470</v>
      </c>
      <c r="M176" s="56">
        <f t="shared" si="1"/>
        <v>55970</v>
      </c>
      <c r="N176" s="56">
        <f t="shared" si="1"/>
        <v>111977</v>
      </c>
      <c r="O176" s="56">
        <f>SUM(O178:O192)</f>
        <v>55450</v>
      </c>
      <c r="P176" s="56">
        <f>SUM(P178:P192)</f>
        <v>56527</v>
      </c>
      <c r="Q176" s="56">
        <f t="shared" si="1"/>
        <v>112120</v>
      </c>
      <c r="R176" s="56">
        <f>SUM(R178:R192)</f>
        <v>55609</v>
      </c>
      <c r="S176" s="56">
        <f>SUM(S178:S192)</f>
        <v>56511</v>
      </c>
      <c r="T176" s="56">
        <f t="shared" si="1"/>
        <v>112224</v>
      </c>
      <c r="U176" s="56">
        <f>SUM(U178:U192)</f>
        <v>55614</v>
      </c>
      <c r="V176" s="56">
        <f>SUM(V178:V192)</f>
        <v>56610</v>
      </c>
      <c r="W176" s="57">
        <f aca="true" t="shared" si="2" ref="W176:AK176">SUM(W178:W192)</f>
        <v>112224</v>
      </c>
      <c r="X176" s="57">
        <f t="shared" si="2"/>
        <v>55614</v>
      </c>
      <c r="Y176" s="57">
        <f t="shared" si="2"/>
        <v>56610</v>
      </c>
      <c r="Z176" s="57">
        <f t="shared" si="2"/>
        <v>110541</v>
      </c>
      <c r="AA176" s="57">
        <f t="shared" si="2"/>
        <v>55155</v>
      </c>
      <c r="AB176" s="57">
        <f t="shared" si="2"/>
        <v>55386</v>
      </c>
      <c r="AC176" s="57">
        <f t="shared" si="2"/>
        <v>111824</v>
      </c>
      <c r="AD176" s="57">
        <f t="shared" si="2"/>
        <v>55596</v>
      </c>
      <c r="AE176" s="57">
        <f t="shared" si="2"/>
        <v>56228</v>
      </c>
      <c r="AF176" s="57">
        <f t="shared" si="2"/>
        <v>112591</v>
      </c>
      <c r="AG176" s="57">
        <f t="shared" si="2"/>
        <v>56052</v>
      </c>
      <c r="AH176" s="57">
        <f t="shared" si="2"/>
        <v>56539</v>
      </c>
      <c r="AI176" s="57">
        <f t="shared" si="2"/>
        <v>112774</v>
      </c>
      <c r="AJ176" s="57">
        <f t="shared" si="2"/>
        <v>56197</v>
      </c>
      <c r="AK176" s="57">
        <f t="shared" si="2"/>
        <v>56577</v>
      </c>
      <c r="AL176" s="57">
        <v>113911</v>
      </c>
      <c r="AM176" s="57">
        <v>56713</v>
      </c>
      <c r="AN176" s="57">
        <v>57198</v>
      </c>
      <c r="AO176" s="57">
        <v>115684</v>
      </c>
      <c r="AP176" s="57">
        <v>57588</v>
      </c>
      <c r="AQ176" s="57">
        <v>58096</v>
      </c>
      <c r="AR176" s="161">
        <v>116645</v>
      </c>
      <c r="AS176" s="161">
        <v>58005</v>
      </c>
      <c r="AT176" s="161">
        <v>58640</v>
      </c>
      <c r="AU176" s="161">
        <v>115737</v>
      </c>
      <c r="AV176" s="161">
        <v>57599</v>
      </c>
      <c r="AW176" s="161">
        <v>58138</v>
      </c>
    </row>
    <row r="177" spans="1:49" ht="15">
      <c r="A177" s="2" t="s">
        <v>53</v>
      </c>
      <c r="B177" s="2">
        <v>2469</v>
      </c>
      <c r="C177" s="2">
        <v>1201</v>
      </c>
      <c r="D177" s="2">
        <v>1268</v>
      </c>
      <c r="E177" s="2">
        <v>3257</v>
      </c>
      <c r="F177" s="2">
        <v>1740</v>
      </c>
      <c r="G177" s="2">
        <v>2669</v>
      </c>
      <c r="H177" s="2">
        <v>1377</v>
      </c>
      <c r="I177" s="2">
        <f t="shared" si="0"/>
        <v>1292</v>
      </c>
      <c r="J177" s="21"/>
      <c r="K177" s="21"/>
      <c r="L177" s="21"/>
      <c r="M177" s="21"/>
      <c r="R177" s="22"/>
      <c r="S177" s="22"/>
      <c r="T177" s="22"/>
      <c r="U177" s="22"/>
      <c r="V177" s="22"/>
      <c r="W177" s="58"/>
      <c r="X177" s="58"/>
      <c r="Y177" s="58"/>
      <c r="Z177" s="58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8"/>
      <c r="AS177" s="58"/>
      <c r="AT177" s="58"/>
      <c r="AU177" s="58"/>
      <c r="AV177" s="58"/>
      <c r="AW177" s="58"/>
    </row>
    <row r="178" spans="1:49" ht="15">
      <c r="A178" s="1" t="s">
        <v>54</v>
      </c>
      <c r="B178" s="2">
        <v>9974</v>
      </c>
      <c r="C178" s="2">
        <v>5032</v>
      </c>
      <c r="D178" s="2">
        <v>4942</v>
      </c>
      <c r="E178" s="2">
        <v>11369</v>
      </c>
      <c r="F178" s="2">
        <v>6504</v>
      </c>
      <c r="G178" s="2">
        <v>10695</v>
      </c>
      <c r="H178" s="2">
        <v>5409</v>
      </c>
      <c r="I178" s="2">
        <f t="shared" si="0"/>
        <v>5286</v>
      </c>
      <c r="J178" s="60" t="s">
        <v>129</v>
      </c>
      <c r="K178" s="21">
        <f>SUM(L178+M178)</f>
        <v>10458</v>
      </c>
      <c r="L178" s="21">
        <v>5351</v>
      </c>
      <c r="M178" s="1">
        <v>5107</v>
      </c>
      <c r="N178" s="21">
        <f>SUM(O178+P178)</f>
        <v>11103</v>
      </c>
      <c r="O178" s="21">
        <v>5751</v>
      </c>
      <c r="P178" s="21">
        <v>5352</v>
      </c>
      <c r="Q178" s="21">
        <f>R178+S178</f>
        <v>11648</v>
      </c>
      <c r="R178" s="21">
        <v>6002</v>
      </c>
      <c r="S178" s="21">
        <v>5646</v>
      </c>
      <c r="T178" s="21">
        <v>11802</v>
      </c>
      <c r="U178" s="21">
        <v>6140</v>
      </c>
      <c r="V178" s="21">
        <f>SUM(T178-U178)</f>
        <v>5662</v>
      </c>
      <c r="W178" s="61">
        <f>SUM(X178+Y178)</f>
        <v>11802</v>
      </c>
      <c r="X178" s="61">
        <v>6140</v>
      </c>
      <c r="Y178" s="61">
        <v>5662</v>
      </c>
      <c r="Z178" s="61">
        <f>AA178+AB178</f>
        <v>11785</v>
      </c>
      <c r="AA178" s="61">
        <v>6048</v>
      </c>
      <c r="AB178" s="61">
        <v>5737</v>
      </c>
      <c r="AC178" s="61">
        <f>SUM(AD178+AE178)</f>
        <v>12259</v>
      </c>
      <c r="AD178" s="61">
        <v>6211</v>
      </c>
      <c r="AE178" s="61">
        <v>6048</v>
      </c>
      <c r="AF178" s="61">
        <f>SUM(AG178+AH178)</f>
        <v>12673</v>
      </c>
      <c r="AG178" s="61">
        <v>6405</v>
      </c>
      <c r="AH178" s="61">
        <v>6268</v>
      </c>
      <c r="AI178" s="61">
        <v>12958</v>
      </c>
      <c r="AJ178" s="61">
        <v>6694</v>
      </c>
      <c r="AK178" s="61">
        <v>6264</v>
      </c>
      <c r="AL178" s="61">
        <v>13311</v>
      </c>
      <c r="AM178" s="61">
        <v>6768</v>
      </c>
      <c r="AN178" s="61">
        <v>6543</v>
      </c>
      <c r="AO178" s="61">
        <v>13422</v>
      </c>
      <c r="AP178" s="61">
        <v>6874</v>
      </c>
      <c r="AQ178" s="61">
        <v>6548</v>
      </c>
      <c r="AR178" s="58">
        <v>13687</v>
      </c>
      <c r="AS178" s="58">
        <v>7012</v>
      </c>
      <c r="AT178" s="58">
        <v>6675</v>
      </c>
      <c r="AU178" s="58">
        <v>13274</v>
      </c>
      <c r="AV178" s="58">
        <v>6812</v>
      </c>
      <c r="AW178" s="58">
        <v>6462</v>
      </c>
    </row>
    <row r="179" spans="1:49" ht="15">
      <c r="A179" s="1" t="s">
        <v>55</v>
      </c>
      <c r="B179" s="2">
        <v>10718</v>
      </c>
      <c r="C179" s="2">
        <v>5504</v>
      </c>
      <c r="D179" s="2">
        <v>5214</v>
      </c>
      <c r="E179" s="2">
        <v>12677</v>
      </c>
      <c r="F179" s="2">
        <v>6682</v>
      </c>
      <c r="G179" s="2">
        <v>14347</v>
      </c>
      <c r="H179" s="2">
        <v>7236</v>
      </c>
      <c r="I179" s="2">
        <f t="shared" si="0"/>
        <v>7111</v>
      </c>
      <c r="J179" s="60" t="s">
        <v>130</v>
      </c>
      <c r="K179" s="21">
        <f aca="true" t="shared" si="3" ref="K179:K192">SUM(L179+M179)</f>
        <v>10558</v>
      </c>
      <c r="L179" s="21">
        <v>5417</v>
      </c>
      <c r="M179" s="1">
        <v>5141</v>
      </c>
      <c r="N179" s="21">
        <f aca="true" t="shared" si="4" ref="N179:N192">SUM(O179+P179)</f>
        <v>10337</v>
      </c>
      <c r="O179" s="21">
        <v>5302</v>
      </c>
      <c r="P179" s="21">
        <v>5035</v>
      </c>
      <c r="Q179" s="21">
        <f aca="true" t="shared" si="5" ref="Q179:Q192">R179+S179</f>
        <v>9971</v>
      </c>
      <c r="R179" s="21">
        <v>5092</v>
      </c>
      <c r="S179" s="21">
        <v>4879</v>
      </c>
      <c r="T179" s="21">
        <v>9625</v>
      </c>
      <c r="U179" s="21">
        <v>4889</v>
      </c>
      <c r="V179" s="21">
        <f aca="true" t="shared" si="6" ref="V179:V192">SUM(T179-U179)</f>
        <v>4736</v>
      </c>
      <c r="W179" s="61">
        <f aca="true" t="shared" si="7" ref="W179:W192">SUM(X179+Y179)</f>
        <v>9625</v>
      </c>
      <c r="X179" s="61">
        <v>4889</v>
      </c>
      <c r="Y179" s="61">
        <v>4736</v>
      </c>
      <c r="Z179" s="61">
        <f aca="true" t="shared" si="8" ref="Z179:Z192">AA179+AB179</f>
        <v>9543</v>
      </c>
      <c r="AA179" s="61">
        <v>4891</v>
      </c>
      <c r="AB179" s="61">
        <v>4652</v>
      </c>
      <c r="AC179" s="61">
        <f aca="true" t="shared" si="9" ref="AC179:AC192">SUM(AD179+AE179)</f>
        <v>10136</v>
      </c>
      <c r="AD179" s="61">
        <v>5223</v>
      </c>
      <c r="AE179" s="61">
        <v>4913</v>
      </c>
      <c r="AF179" s="61">
        <f aca="true" t="shared" si="10" ref="AF179:AF192">SUM(AG179+AH179)</f>
        <v>10577</v>
      </c>
      <c r="AG179" s="61">
        <v>5452</v>
      </c>
      <c r="AH179" s="61">
        <v>5125</v>
      </c>
      <c r="AI179" s="61">
        <v>11180</v>
      </c>
      <c r="AJ179" s="61">
        <v>5757</v>
      </c>
      <c r="AK179" s="61">
        <v>5423</v>
      </c>
      <c r="AL179" s="61">
        <v>11712</v>
      </c>
      <c r="AM179" s="61">
        <v>6060</v>
      </c>
      <c r="AN179" s="61">
        <v>5652</v>
      </c>
      <c r="AO179" s="61">
        <v>12142</v>
      </c>
      <c r="AP179" s="61">
        <v>6221</v>
      </c>
      <c r="AQ179" s="61">
        <v>5921</v>
      </c>
      <c r="AR179" s="58">
        <v>12460</v>
      </c>
      <c r="AS179" s="58">
        <v>6350</v>
      </c>
      <c r="AT179" s="58">
        <v>6110</v>
      </c>
      <c r="AU179" s="58">
        <v>12477</v>
      </c>
      <c r="AV179" s="58">
        <v>6306</v>
      </c>
      <c r="AW179" s="58">
        <v>6171</v>
      </c>
    </row>
    <row r="180" spans="1:49" ht="15">
      <c r="A180" s="1" t="s">
        <v>56</v>
      </c>
      <c r="B180" s="2">
        <v>6980</v>
      </c>
      <c r="C180" s="2">
        <v>3536</v>
      </c>
      <c r="D180" s="2">
        <v>3444</v>
      </c>
      <c r="E180" s="2">
        <v>11281</v>
      </c>
      <c r="F180" s="2">
        <v>6382</v>
      </c>
      <c r="G180" s="2">
        <v>15465</v>
      </c>
      <c r="H180" s="2">
        <v>7633</v>
      </c>
      <c r="I180" s="2">
        <f t="shared" si="0"/>
        <v>7832</v>
      </c>
      <c r="J180" s="60" t="s">
        <v>131</v>
      </c>
      <c r="K180" s="21">
        <f t="shared" si="3"/>
        <v>11843</v>
      </c>
      <c r="L180" s="21">
        <v>6047</v>
      </c>
      <c r="M180" s="1">
        <v>5796</v>
      </c>
      <c r="N180" s="21">
        <f t="shared" si="4"/>
        <v>11840</v>
      </c>
      <c r="O180" s="21">
        <v>6128</v>
      </c>
      <c r="P180" s="21">
        <v>5712</v>
      </c>
      <c r="Q180" s="21">
        <f t="shared" si="5"/>
        <v>11488</v>
      </c>
      <c r="R180" s="21">
        <v>5913</v>
      </c>
      <c r="S180" s="21">
        <v>5575</v>
      </c>
      <c r="T180" s="21">
        <v>11247</v>
      </c>
      <c r="U180" s="21">
        <v>5770</v>
      </c>
      <c r="V180" s="21">
        <f t="shared" si="6"/>
        <v>5477</v>
      </c>
      <c r="W180" s="61">
        <f t="shared" si="7"/>
        <v>11247</v>
      </c>
      <c r="X180" s="61">
        <v>5770</v>
      </c>
      <c r="Y180" s="61">
        <v>5477</v>
      </c>
      <c r="Z180" s="61">
        <f t="shared" si="8"/>
        <v>10451</v>
      </c>
      <c r="AA180" s="61">
        <v>5390</v>
      </c>
      <c r="AB180" s="61">
        <v>5061</v>
      </c>
      <c r="AC180" s="61">
        <f t="shared" si="9"/>
        <v>9938</v>
      </c>
      <c r="AD180" s="61">
        <v>5135</v>
      </c>
      <c r="AE180" s="61">
        <v>4803</v>
      </c>
      <c r="AF180" s="61">
        <f t="shared" si="10"/>
        <v>9569</v>
      </c>
      <c r="AG180" s="61">
        <v>4894</v>
      </c>
      <c r="AH180" s="61">
        <v>4675</v>
      </c>
      <c r="AI180" s="61">
        <v>9188</v>
      </c>
      <c r="AJ180" s="61">
        <v>4669</v>
      </c>
      <c r="AK180" s="61">
        <v>4519</v>
      </c>
      <c r="AL180" s="61">
        <v>9019</v>
      </c>
      <c r="AM180" s="61">
        <v>4585</v>
      </c>
      <c r="AN180" s="61">
        <v>4434</v>
      </c>
      <c r="AO180" s="61">
        <v>9329</v>
      </c>
      <c r="AP180" s="61">
        <v>4770</v>
      </c>
      <c r="AQ180" s="61">
        <v>4559</v>
      </c>
      <c r="AR180" s="58">
        <v>9927</v>
      </c>
      <c r="AS180" s="58">
        <v>5094</v>
      </c>
      <c r="AT180" s="58">
        <v>4833</v>
      </c>
      <c r="AU180" s="58">
        <v>10426</v>
      </c>
      <c r="AV180" s="58">
        <v>5389</v>
      </c>
      <c r="AW180" s="58">
        <v>5037</v>
      </c>
    </row>
    <row r="181" spans="1:49" ht="15">
      <c r="A181" s="1" t="s">
        <v>57</v>
      </c>
      <c r="B181" s="2">
        <v>4269</v>
      </c>
      <c r="C181" s="2">
        <v>2138</v>
      </c>
      <c r="D181" s="2">
        <v>2131</v>
      </c>
      <c r="E181" s="2">
        <v>8918</v>
      </c>
      <c r="F181" s="2">
        <v>4387</v>
      </c>
      <c r="G181" s="2">
        <v>11913</v>
      </c>
      <c r="H181" s="2">
        <v>6120</v>
      </c>
      <c r="I181" s="2">
        <f t="shared" si="0"/>
        <v>5793</v>
      </c>
      <c r="J181" s="21" t="s">
        <v>132</v>
      </c>
      <c r="K181" s="21">
        <f t="shared" si="3"/>
        <v>12744</v>
      </c>
      <c r="L181" s="21">
        <v>6342</v>
      </c>
      <c r="M181" s="1">
        <v>6402</v>
      </c>
      <c r="N181" s="21">
        <f t="shared" si="4"/>
        <v>12367</v>
      </c>
      <c r="O181" s="21">
        <v>6153</v>
      </c>
      <c r="P181" s="21">
        <v>6214</v>
      </c>
      <c r="Q181" s="21">
        <f t="shared" si="5"/>
        <v>11737</v>
      </c>
      <c r="R181" s="21">
        <v>5909</v>
      </c>
      <c r="S181" s="21">
        <v>5828</v>
      </c>
      <c r="T181" s="21">
        <v>11242</v>
      </c>
      <c r="U181" s="21">
        <v>5687</v>
      </c>
      <c r="V181" s="21">
        <f t="shared" si="6"/>
        <v>5555</v>
      </c>
      <c r="W181" s="61">
        <f t="shared" si="7"/>
        <v>11242</v>
      </c>
      <c r="X181" s="61">
        <v>5687</v>
      </c>
      <c r="Y181" s="61">
        <v>5555</v>
      </c>
      <c r="Z181" s="61">
        <f t="shared" si="8"/>
        <v>10938</v>
      </c>
      <c r="AA181" s="61">
        <v>5601</v>
      </c>
      <c r="AB181" s="61">
        <v>5337</v>
      </c>
      <c r="AC181" s="61">
        <f t="shared" si="9"/>
        <v>11202</v>
      </c>
      <c r="AD181" s="61">
        <v>5708</v>
      </c>
      <c r="AE181" s="61">
        <v>5494</v>
      </c>
      <c r="AF181" s="61">
        <f t="shared" si="10"/>
        <v>10990</v>
      </c>
      <c r="AG181" s="61">
        <v>5611</v>
      </c>
      <c r="AH181" s="61">
        <v>5379</v>
      </c>
      <c r="AI181" s="61">
        <v>10733</v>
      </c>
      <c r="AJ181" s="61">
        <v>5522</v>
      </c>
      <c r="AK181" s="61">
        <v>5211</v>
      </c>
      <c r="AL181" s="61">
        <v>10530</v>
      </c>
      <c r="AM181" s="61">
        <v>5404</v>
      </c>
      <c r="AN181" s="61">
        <v>5126</v>
      </c>
      <c r="AO181" s="61">
        <v>10153</v>
      </c>
      <c r="AP181" s="61">
        <v>5155</v>
      </c>
      <c r="AQ181" s="61">
        <v>4998</v>
      </c>
      <c r="AR181" s="58">
        <v>9587</v>
      </c>
      <c r="AS181" s="58">
        <v>4876</v>
      </c>
      <c r="AT181" s="58">
        <v>4711</v>
      </c>
      <c r="AU181" s="58">
        <v>9220</v>
      </c>
      <c r="AV181" s="58">
        <v>4698</v>
      </c>
      <c r="AW181" s="58">
        <v>4522</v>
      </c>
    </row>
    <row r="182" spans="1:49" ht="15">
      <c r="A182" s="1" t="s">
        <v>58</v>
      </c>
      <c r="B182" s="2">
        <v>3818</v>
      </c>
      <c r="C182" s="2">
        <v>1954</v>
      </c>
      <c r="D182" s="2">
        <v>1864</v>
      </c>
      <c r="E182" s="2">
        <v>5885</v>
      </c>
      <c r="F182" s="2">
        <v>4232</v>
      </c>
      <c r="G182" s="2">
        <v>10371</v>
      </c>
      <c r="H182" s="2">
        <v>5229</v>
      </c>
      <c r="I182" s="2">
        <f t="shared" si="0"/>
        <v>5142</v>
      </c>
      <c r="J182" s="21" t="s">
        <v>133</v>
      </c>
      <c r="K182" s="21">
        <f t="shared" si="3"/>
        <v>12052</v>
      </c>
      <c r="L182" s="21">
        <v>5968</v>
      </c>
      <c r="M182" s="1">
        <v>6084</v>
      </c>
      <c r="N182" s="21">
        <f t="shared" si="4"/>
        <v>12354</v>
      </c>
      <c r="O182" s="21">
        <v>6105</v>
      </c>
      <c r="P182" s="21">
        <v>6249</v>
      </c>
      <c r="Q182" s="21">
        <f t="shared" si="5"/>
        <v>12353</v>
      </c>
      <c r="R182" s="21">
        <v>6139</v>
      </c>
      <c r="S182" s="21">
        <v>6214</v>
      </c>
      <c r="T182" s="21">
        <v>12430</v>
      </c>
      <c r="U182" s="21">
        <v>6214</v>
      </c>
      <c r="V182" s="21">
        <f t="shared" si="6"/>
        <v>6216</v>
      </c>
      <c r="W182" s="61">
        <f t="shared" si="7"/>
        <v>12430</v>
      </c>
      <c r="X182" s="61">
        <v>6214</v>
      </c>
      <c r="Y182" s="61">
        <v>6216</v>
      </c>
      <c r="Z182" s="61">
        <f t="shared" si="8"/>
        <v>12033</v>
      </c>
      <c r="AA182" s="61">
        <v>6095</v>
      </c>
      <c r="AB182" s="61">
        <v>5938</v>
      </c>
      <c r="AC182" s="61">
        <f t="shared" si="9"/>
        <v>11479</v>
      </c>
      <c r="AD182" s="61">
        <v>5753</v>
      </c>
      <c r="AE182" s="61">
        <v>5726</v>
      </c>
      <c r="AF182" s="61">
        <f t="shared" si="10"/>
        <v>10852</v>
      </c>
      <c r="AG182" s="61">
        <v>5505</v>
      </c>
      <c r="AH182" s="61">
        <v>5347</v>
      </c>
      <c r="AI182" s="61">
        <v>10291</v>
      </c>
      <c r="AJ182" s="61">
        <v>5298</v>
      </c>
      <c r="AK182" s="61">
        <v>4993</v>
      </c>
      <c r="AL182" s="61">
        <v>10002</v>
      </c>
      <c r="AM182" s="61">
        <v>5184</v>
      </c>
      <c r="AN182" s="61">
        <v>4818</v>
      </c>
      <c r="AO182" s="61">
        <v>10099</v>
      </c>
      <c r="AP182" s="61">
        <v>5303</v>
      </c>
      <c r="AQ182" s="61">
        <v>4796</v>
      </c>
      <c r="AR182" s="58">
        <v>10261</v>
      </c>
      <c r="AS182" s="58">
        <v>5349</v>
      </c>
      <c r="AT182" s="58">
        <v>4912</v>
      </c>
      <c r="AU182" s="58">
        <v>9859</v>
      </c>
      <c r="AV182" s="58">
        <v>5156</v>
      </c>
      <c r="AW182" s="58">
        <v>4703</v>
      </c>
    </row>
    <row r="183" spans="1:49" ht="15">
      <c r="A183" s="1" t="s">
        <v>59</v>
      </c>
      <c r="B183" s="2">
        <v>4357</v>
      </c>
      <c r="C183" s="2">
        <v>2210</v>
      </c>
      <c r="D183" s="2">
        <v>2147</v>
      </c>
      <c r="E183" s="2">
        <v>4196</v>
      </c>
      <c r="F183" s="2">
        <v>3844</v>
      </c>
      <c r="G183" s="2">
        <v>9774</v>
      </c>
      <c r="H183" s="2">
        <v>4927</v>
      </c>
      <c r="I183" s="2">
        <f t="shared" si="0"/>
        <v>4847</v>
      </c>
      <c r="J183" s="21" t="s">
        <v>134</v>
      </c>
      <c r="K183" s="21">
        <f t="shared" si="3"/>
        <v>9656</v>
      </c>
      <c r="L183" s="21">
        <v>4793</v>
      </c>
      <c r="M183" s="1">
        <v>4863</v>
      </c>
      <c r="N183" s="21">
        <f t="shared" si="4"/>
        <v>9809</v>
      </c>
      <c r="O183" s="21">
        <v>4958</v>
      </c>
      <c r="P183" s="21">
        <v>4851</v>
      </c>
      <c r="Q183" s="21">
        <f t="shared" si="5"/>
        <v>9994</v>
      </c>
      <c r="R183" s="21">
        <v>5015</v>
      </c>
      <c r="S183" s="21">
        <v>4979</v>
      </c>
      <c r="T183" s="21">
        <v>10178</v>
      </c>
      <c r="U183" s="21">
        <v>5065</v>
      </c>
      <c r="V183" s="21">
        <f t="shared" si="6"/>
        <v>5113</v>
      </c>
      <c r="W183" s="61">
        <f t="shared" si="7"/>
        <v>10178</v>
      </c>
      <c r="X183" s="61">
        <v>5065</v>
      </c>
      <c r="Y183" s="61">
        <v>5113</v>
      </c>
      <c r="Z183" s="61">
        <f t="shared" si="8"/>
        <v>10019</v>
      </c>
      <c r="AA183" s="61">
        <v>5046</v>
      </c>
      <c r="AB183" s="61">
        <v>4973</v>
      </c>
      <c r="AC183" s="61">
        <f t="shared" si="9"/>
        <v>10145</v>
      </c>
      <c r="AD183" s="61">
        <v>5122</v>
      </c>
      <c r="AE183" s="61">
        <v>5023</v>
      </c>
      <c r="AF183" s="61">
        <f t="shared" si="10"/>
        <v>10116</v>
      </c>
      <c r="AG183" s="61">
        <v>5106</v>
      </c>
      <c r="AH183" s="61">
        <v>5010</v>
      </c>
      <c r="AI183" s="61">
        <v>10053</v>
      </c>
      <c r="AJ183" s="61">
        <v>5126</v>
      </c>
      <c r="AK183" s="61">
        <v>4927</v>
      </c>
      <c r="AL183" s="61">
        <v>9993</v>
      </c>
      <c r="AM183" s="61">
        <v>5145</v>
      </c>
      <c r="AN183" s="61">
        <v>4848</v>
      </c>
      <c r="AO183" s="61">
        <v>9986</v>
      </c>
      <c r="AP183" s="61">
        <v>5129</v>
      </c>
      <c r="AQ183" s="61">
        <v>4857</v>
      </c>
      <c r="AR183" s="58">
        <v>9475</v>
      </c>
      <c r="AS183" s="58">
        <v>4844</v>
      </c>
      <c r="AT183" s="58">
        <v>4631</v>
      </c>
      <c r="AU183" s="58">
        <v>8966</v>
      </c>
      <c r="AV183" s="58">
        <v>4638</v>
      </c>
      <c r="AW183" s="58">
        <v>4328</v>
      </c>
    </row>
    <row r="184" spans="1:49" ht="15">
      <c r="A184" s="1" t="s">
        <v>60</v>
      </c>
      <c r="B184" s="2">
        <v>3680</v>
      </c>
      <c r="C184" s="2">
        <v>1872</v>
      </c>
      <c r="D184" s="2">
        <v>1808</v>
      </c>
      <c r="E184" s="2">
        <v>3485</v>
      </c>
      <c r="F184" s="2">
        <v>2845</v>
      </c>
      <c r="G184" s="2">
        <v>8405</v>
      </c>
      <c r="H184" s="2">
        <v>4189</v>
      </c>
      <c r="I184" s="2">
        <f t="shared" si="0"/>
        <v>4216</v>
      </c>
      <c r="J184" s="21" t="s">
        <v>135</v>
      </c>
      <c r="K184" s="21">
        <f t="shared" si="3"/>
        <v>8931</v>
      </c>
      <c r="L184" s="21">
        <v>4383</v>
      </c>
      <c r="M184" s="1">
        <v>4548</v>
      </c>
      <c r="N184" s="21">
        <f t="shared" si="4"/>
        <v>9174</v>
      </c>
      <c r="O184" s="21">
        <v>4494</v>
      </c>
      <c r="P184" s="21">
        <v>4680</v>
      </c>
      <c r="Q184" s="21">
        <f t="shared" si="5"/>
        <v>9092</v>
      </c>
      <c r="R184" s="21">
        <v>4512</v>
      </c>
      <c r="S184" s="21">
        <v>4580</v>
      </c>
      <c r="T184" s="21">
        <v>8927</v>
      </c>
      <c r="U184" s="21">
        <v>4506</v>
      </c>
      <c r="V184" s="21">
        <f t="shared" si="6"/>
        <v>4421</v>
      </c>
      <c r="W184" s="61">
        <f t="shared" si="7"/>
        <v>8927</v>
      </c>
      <c r="X184" s="61">
        <v>4506</v>
      </c>
      <c r="Y184" s="61">
        <v>4421</v>
      </c>
      <c r="Z184" s="61">
        <f t="shared" si="8"/>
        <v>8758</v>
      </c>
      <c r="AA184" s="61">
        <v>4446</v>
      </c>
      <c r="AB184" s="61">
        <v>4312</v>
      </c>
      <c r="AC184" s="61">
        <f t="shared" si="9"/>
        <v>8630</v>
      </c>
      <c r="AD184" s="61">
        <v>4384</v>
      </c>
      <c r="AE184" s="61">
        <v>4246</v>
      </c>
      <c r="AF184" s="61">
        <f t="shared" si="10"/>
        <v>8733</v>
      </c>
      <c r="AG184" s="61">
        <v>4447</v>
      </c>
      <c r="AH184" s="61">
        <v>4286</v>
      </c>
      <c r="AI184" s="61">
        <v>8745</v>
      </c>
      <c r="AJ184" s="61">
        <v>4406</v>
      </c>
      <c r="AK184" s="61">
        <v>4339</v>
      </c>
      <c r="AL184" s="61">
        <v>9012</v>
      </c>
      <c r="AM184" s="61">
        <v>4539</v>
      </c>
      <c r="AN184" s="61">
        <v>4473</v>
      </c>
      <c r="AO184" s="61">
        <v>9131</v>
      </c>
      <c r="AP184" s="61">
        <v>4592</v>
      </c>
      <c r="AQ184" s="61">
        <v>4539</v>
      </c>
      <c r="AR184" s="58">
        <v>9198</v>
      </c>
      <c r="AS184" s="58">
        <v>4679</v>
      </c>
      <c r="AT184" s="58">
        <v>4519</v>
      </c>
      <c r="AU184" s="58">
        <v>9024</v>
      </c>
      <c r="AV184" s="58">
        <v>4565</v>
      </c>
      <c r="AW184" s="58">
        <v>4459</v>
      </c>
    </row>
    <row r="185" spans="1:49" ht="15">
      <c r="A185" s="1" t="s">
        <v>61</v>
      </c>
      <c r="B185" s="2">
        <v>3499</v>
      </c>
      <c r="C185" s="2">
        <v>1800</v>
      </c>
      <c r="D185" s="2">
        <v>1699</v>
      </c>
      <c r="E185" s="2">
        <v>3797</v>
      </c>
      <c r="F185" s="2">
        <v>1943</v>
      </c>
      <c r="G185" s="2">
        <v>7262</v>
      </c>
      <c r="H185" s="2">
        <v>3596</v>
      </c>
      <c r="I185" s="2">
        <f t="shared" si="0"/>
        <v>3666</v>
      </c>
      <c r="J185" s="21" t="s">
        <v>136</v>
      </c>
      <c r="K185" s="21">
        <f t="shared" si="3"/>
        <v>8000</v>
      </c>
      <c r="L185" s="21">
        <v>3937</v>
      </c>
      <c r="M185" s="1">
        <v>4063</v>
      </c>
      <c r="N185" s="21">
        <f t="shared" si="4"/>
        <v>8250</v>
      </c>
      <c r="O185" s="21">
        <v>4046</v>
      </c>
      <c r="P185" s="21">
        <v>4204</v>
      </c>
      <c r="Q185" s="21">
        <f t="shared" si="5"/>
        <v>8261</v>
      </c>
      <c r="R185" s="21">
        <v>4052</v>
      </c>
      <c r="S185" s="21">
        <v>4209</v>
      </c>
      <c r="T185" s="21">
        <v>8302</v>
      </c>
      <c r="U185" s="21">
        <v>4069</v>
      </c>
      <c r="V185" s="21">
        <f t="shared" si="6"/>
        <v>4233</v>
      </c>
      <c r="W185" s="61">
        <f t="shared" si="7"/>
        <v>8302</v>
      </c>
      <c r="X185" s="61">
        <v>4069</v>
      </c>
      <c r="Y185" s="61">
        <v>4233</v>
      </c>
      <c r="Z185" s="61">
        <f t="shared" si="8"/>
        <v>8297</v>
      </c>
      <c r="AA185" s="61">
        <v>4086</v>
      </c>
      <c r="AB185" s="61">
        <v>4211</v>
      </c>
      <c r="AC185" s="61">
        <f t="shared" si="9"/>
        <v>8359</v>
      </c>
      <c r="AD185" s="61">
        <v>4153</v>
      </c>
      <c r="AE185" s="61">
        <v>4206</v>
      </c>
      <c r="AF185" s="61">
        <f t="shared" si="10"/>
        <v>8347</v>
      </c>
      <c r="AG185" s="61">
        <v>4148</v>
      </c>
      <c r="AH185" s="61">
        <v>4199</v>
      </c>
      <c r="AI185" s="61">
        <v>8263</v>
      </c>
      <c r="AJ185" s="61">
        <v>4141</v>
      </c>
      <c r="AK185" s="61">
        <v>4122</v>
      </c>
      <c r="AL185" s="61">
        <v>8261</v>
      </c>
      <c r="AM185" s="61">
        <v>4180</v>
      </c>
      <c r="AN185" s="61">
        <v>4081</v>
      </c>
      <c r="AO185" s="61">
        <v>8331</v>
      </c>
      <c r="AP185" s="61">
        <v>4212</v>
      </c>
      <c r="AQ185" s="61">
        <v>4119</v>
      </c>
      <c r="AR185" s="58">
        <v>8142</v>
      </c>
      <c r="AS185" s="58">
        <v>4085</v>
      </c>
      <c r="AT185" s="58">
        <v>4057</v>
      </c>
      <c r="AU185" s="58">
        <v>8131</v>
      </c>
      <c r="AV185" s="58">
        <v>4100</v>
      </c>
      <c r="AW185" s="58">
        <v>4031</v>
      </c>
    </row>
    <row r="186" spans="1:49" ht="15">
      <c r="A186" s="1" t="s">
        <v>62</v>
      </c>
      <c r="B186" s="2">
        <v>2469</v>
      </c>
      <c r="C186" s="2">
        <v>1356</v>
      </c>
      <c r="D186" s="2">
        <v>1140</v>
      </c>
      <c r="E186" s="2">
        <v>3066</v>
      </c>
      <c r="F186" s="2">
        <v>1588</v>
      </c>
      <c r="G186" s="2">
        <v>5171</v>
      </c>
      <c r="H186" s="2">
        <v>2539</v>
      </c>
      <c r="I186" s="2">
        <f t="shared" si="0"/>
        <v>2632</v>
      </c>
      <c r="J186" s="21" t="s">
        <v>137</v>
      </c>
      <c r="K186" s="21">
        <f t="shared" si="3"/>
        <v>7085</v>
      </c>
      <c r="L186" s="21">
        <v>3403</v>
      </c>
      <c r="M186" s="1">
        <v>3682</v>
      </c>
      <c r="N186" s="21">
        <f t="shared" si="4"/>
        <v>7188</v>
      </c>
      <c r="O186" s="21">
        <v>3441</v>
      </c>
      <c r="P186" s="21">
        <v>3747</v>
      </c>
      <c r="Q186" s="21">
        <f t="shared" si="5"/>
        <v>7331</v>
      </c>
      <c r="R186" s="21">
        <v>3549</v>
      </c>
      <c r="S186" s="21">
        <v>3782</v>
      </c>
      <c r="T186" s="21">
        <v>7434</v>
      </c>
      <c r="U186" s="21">
        <v>3592</v>
      </c>
      <c r="V186" s="21">
        <f t="shared" si="6"/>
        <v>3842</v>
      </c>
      <c r="W186" s="61">
        <f t="shared" si="7"/>
        <v>7434</v>
      </c>
      <c r="X186" s="61">
        <v>3592</v>
      </c>
      <c r="Y186" s="61">
        <v>3842</v>
      </c>
      <c r="Z186" s="61">
        <f t="shared" si="8"/>
        <v>7352</v>
      </c>
      <c r="AA186" s="61">
        <v>3596</v>
      </c>
      <c r="AB186" s="61">
        <v>3756</v>
      </c>
      <c r="AC186" s="61">
        <f t="shared" si="9"/>
        <v>7403</v>
      </c>
      <c r="AD186" s="61">
        <v>3625</v>
      </c>
      <c r="AE186" s="61">
        <v>3778</v>
      </c>
      <c r="AF186" s="61">
        <f t="shared" si="10"/>
        <v>7672</v>
      </c>
      <c r="AG186" s="61">
        <v>3788</v>
      </c>
      <c r="AH186" s="61">
        <v>3884</v>
      </c>
      <c r="AI186" s="61">
        <v>7678</v>
      </c>
      <c r="AJ186" s="61">
        <v>3786</v>
      </c>
      <c r="AK186" s="61">
        <v>3892</v>
      </c>
      <c r="AL186" s="61">
        <v>7742</v>
      </c>
      <c r="AM186" s="61">
        <v>3788</v>
      </c>
      <c r="AN186" s="61">
        <v>3954</v>
      </c>
      <c r="AO186" s="61">
        <v>7817</v>
      </c>
      <c r="AP186" s="61">
        <v>3831</v>
      </c>
      <c r="AQ186" s="61">
        <v>3986</v>
      </c>
      <c r="AR186" s="58">
        <v>7896</v>
      </c>
      <c r="AS186" s="58">
        <v>3906</v>
      </c>
      <c r="AT186" s="58">
        <v>3990</v>
      </c>
      <c r="AU186" s="58">
        <v>7779</v>
      </c>
      <c r="AV186" s="58">
        <v>3844</v>
      </c>
      <c r="AW186" s="58">
        <v>3935</v>
      </c>
    </row>
    <row r="187" spans="1:49" ht="15">
      <c r="A187" s="1" t="s">
        <v>63</v>
      </c>
      <c r="B187" s="2">
        <v>2771</v>
      </c>
      <c r="C187" s="2">
        <v>1359</v>
      </c>
      <c r="D187" s="2">
        <v>1412</v>
      </c>
      <c r="E187" s="2">
        <v>2190</v>
      </c>
      <c r="F187" s="2">
        <v>1621</v>
      </c>
      <c r="G187" s="2">
        <v>3662</v>
      </c>
      <c r="H187" s="2">
        <v>1842</v>
      </c>
      <c r="I187" s="2">
        <f t="shared" si="0"/>
        <v>1820</v>
      </c>
      <c r="J187" s="21" t="s">
        <v>138</v>
      </c>
      <c r="K187" s="21">
        <f t="shared" si="3"/>
        <v>5833</v>
      </c>
      <c r="L187" s="21">
        <v>2821</v>
      </c>
      <c r="M187" s="1">
        <v>3012</v>
      </c>
      <c r="N187" s="21">
        <f t="shared" si="4"/>
        <v>5938</v>
      </c>
      <c r="O187" s="21">
        <v>2885</v>
      </c>
      <c r="P187" s="21">
        <v>3053</v>
      </c>
      <c r="Q187" s="21">
        <f t="shared" si="5"/>
        <v>6048</v>
      </c>
      <c r="R187" s="21">
        <v>2971</v>
      </c>
      <c r="S187" s="21">
        <v>3077</v>
      </c>
      <c r="T187" s="21">
        <v>6407</v>
      </c>
      <c r="U187" s="21">
        <v>3107</v>
      </c>
      <c r="V187" s="21">
        <f t="shared" si="6"/>
        <v>3300</v>
      </c>
      <c r="W187" s="61">
        <f t="shared" si="7"/>
        <v>6407</v>
      </c>
      <c r="X187" s="61">
        <v>3107</v>
      </c>
      <c r="Y187" s="61">
        <v>3300</v>
      </c>
      <c r="Z187" s="61">
        <f t="shared" si="8"/>
        <v>6303</v>
      </c>
      <c r="AA187" s="61">
        <v>3120</v>
      </c>
      <c r="AB187" s="61">
        <v>3183</v>
      </c>
      <c r="AC187" s="61">
        <f t="shared" si="9"/>
        <v>6529</v>
      </c>
      <c r="AD187" s="61">
        <v>3164</v>
      </c>
      <c r="AE187" s="61">
        <v>3365</v>
      </c>
      <c r="AF187" s="61">
        <f t="shared" si="10"/>
        <v>6603</v>
      </c>
      <c r="AG187" s="61">
        <v>3206</v>
      </c>
      <c r="AH187" s="61">
        <v>3397</v>
      </c>
      <c r="AI187" s="61">
        <v>6697</v>
      </c>
      <c r="AJ187" s="61">
        <v>3178</v>
      </c>
      <c r="AK187" s="61">
        <v>3519</v>
      </c>
      <c r="AL187" s="61">
        <v>6791</v>
      </c>
      <c r="AM187" s="61">
        <v>3256</v>
      </c>
      <c r="AN187" s="61">
        <v>3535</v>
      </c>
      <c r="AO187" s="61">
        <v>6928</v>
      </c>
      <c r="AP187" s="61">
        <v>3335</v>
      </c>
      <c r="AQ187" s="61">
        <v>3593</v>
      </c>
      <c r="AR187" s="58">
        <v>6970</v>
      </c>
      <c r="AS187" s="58">
        <v>3376</v>
      </c>
      <c r="AT187" s="58">
        <v>3594</v>
      </c>
      <c r="AU187" s="58">
        <v>7113</v>
      </c>
      <c r="AV187" s="58">
        <v>3469</v>
      </c>
      <c r="AW187" s="58">
        <v>3644</v>
      </c>
    </row>
    <row r="188" spans="1:49" ht="15">
      <c r="A188" s="1" t="s">
        <v>64</v>
      </c>
      <c r="B188" s="2">
        <v>2340</v>
      </c>
      <c r="C188" s="2">
        <v>1153</v>
      </c>
      <c r="D188" s="2">
        <v>1187</v>
      </c>
      <c r="E188" s="2">
        <v>2190</v>
      </c>
      <c r="F188" s="2">
        <v>1336</v>
      </c>
      <c r="G188" s="2">
        <v>2588</v>
      </c>
      <c r="H188" s="2">
        <v>1224</v>
      </c>
      <c r="I188" s="2">
        <f t="shared" si="0"/>
        <v>1364</v>
      </c>
      <c r="J188" s="21" t="s">
        <v>139</v>
      </c>
      <c r="K188" s="21">
        <f t="shared" si="3"/>
        <v>3882</v>
      </c>
      <c r="L188" s="21">
        <v>1805</v>
      </c>
      <c r="M188" s="1">
        <v>2077</v>
      </c>
      <c r="N188" s="21">
        <f t="shared" si="4"/>
        <v>4139</v>
      </c>
      <c r="O188" s="21">
        <v>1963</v>
      </c>
      <c r="P188" s="21">
        <v>2176</v>
      </c>
      <c r="Q188" s="21">
        <f t="shared" si="5"/>
        <v>4483</v>
      </c>
      <c r="R188" s="21">
        <v>2101</v>
      </c>
      <c r="S188" s="21">
        <v>2382</v>
      </c>
      <c r="T188" s="21">
        <v>4658</v>
      </c>
      <c r="U188" s="21">
        <v>2189</v>
      </c>
      <c r="V188" s="21">
        <f t="shared" si="6"/>
        <v>2469</v>
      </c>
      <c r="W188" s="61">
        <f t="shared" si="7"/>
        <v>4658</v>
      </c>
      <c r="X188" s="61">
        <v>2189</v>
      </c>
      <c r="Y188" s="61">
        <v>2469</v>
      </c>
      <c r="Z188" s="61">
        <f t="shared" si="8"/>
        <v>4953</v>
      </c>
      <c r="AA188" s="61">
        <v>2372</v>
      </c>
      <c r="AB188" s="61">
        <v>2581</v>
      </c>
      <c r="AC188" s="61">
        <f t="shared" si="9"/>
        <v>5205</v>
      </c>
      <c r="AD188" s="61">
        <v>2505</v>
      </c>
      <c r="AE188" s="61">
        <v>2700</v>
      </c>
      <c r="AF188" s="61">
        <f t="shared" si="10"/>
        <v>5497</v>
      </c>
      <c r="AG188" s="61">
        <v>2664</v>
      </c>
      <c r="AH188" s="61">
        <v>2833</v>
      </c>
      <c r="AI188" s="61">
        <v>5506</v>
      </c>
      <c r="AJ188" s="61">
        <v>2650</v>
      </c>
      <c r="AK188" s="61">
        <v>2856</v>
      </c>
      <c r="AL188" s="61">
        <v>5776</v>
      </c>
      <c r="AM188" s="61">
        <v>2740</v>
      </c>
      <c r="AN188" s="61">
        <v>3036</v>
      </c>
      <c r="AO188" s="61">
        <v>5885</v>
      </c>
      <c r="AP188" s="61">
        <v>2824</v>
      </c>
      <c r="AQ188" s="61">
        <v>3061</v>
      </c>
      <c r="AR188" s="58">
        <v>6058</v>
      </c>
      <c r="AS188" s="58">
        <v>2860</v>
      </c>
      <c r="AT188" s="58">
        <v>3198</v>
      </c>
      <c r="AU188" s="58">
        <v>5997</v>
      </c>
      <c r="AV188" s="58">
        <v>2808</v>
      </c>
      <c r="AW188" s="58">
        <v>3189</v>
      </c>
    </row>
    <row r="189" spans="1:49" ht="15">
      <c r="A189" s="1" t="s">
        <v>65</v>
      </c>
      <c r="B189" s="2">
        <v>2588</v>
      </c>
      <c r="C189" s="2">
        <v>1092</v>
      </c>
      <c r="D189" s="2">
        <v>1496</v>
      </c>
      <c r="E189" s="2">
        <v>2215</v>
      </c>
      <c r="F189" s="2">
        <v>1284</v>
      </c>
      <c r="G189" s="2">
        <v>2790</v>
      </c>
      <c r="H189" s="2">
        <v>1397</v>
      </c>
      <c r="I189" s="2">
        <f t="shared" si="0"/>
        <v>1393</v>
      </c>
      <c r="J189" s="21" t="s">
        <v>140</v>
      </c>
      <c r="K189" s="21">
        <f t="shared" si="3"/>
        <v>2694</v>
      </c>
      <c r="L189" s="21">
        <v>1280</v>
      </c>
      <c r="M189" s="1">
        <v>1414</v>
      </c>
      <c r="N189" s="21">
        <f t="shared" si="4"/>
        <v>2803</v>
      </c>
      <c r="O189" s="21">
        <v>1321</v>
      </c>
      <c r="P189" s="21">
        <v>1482</v>
      </c>
      <c r="Q189" s="21">
        <f t="shared" si="5"/>
        <v>2887</v>
      </c>
      <c r="R189" s="21">
        <v>1358</v>
      </c>
      <c r="S189" s="21">
        <v>1529</v>
      </c>
      <c r="T189" s="21">
        <v>3143</v>
      </c>
      <c r="U189" s="21">
        <v>1438</v>
      </c>
      <c r="V189" s="21">
        <f t="shared" si="6"/>
        <v>1705</v>
      </c>
      <c r="W189" s="61">
        <f t="shared" si="7"/>
        <v>3143</v>
      </c>
      <c r="X189" s="61">
        <v>1438</v>
      </c>
      <c r="Y189" s="61">
        <v>1705</v>
      </c>
      <c r="Z189" s="61">
        <f t="shared" si="8"/>
        <v>3196</v>
      </c>
      <c r="AA189" s="61">
        <v>1442</v>
      </c>
      <c r="AB189" s="61">
        <v>1754</v>
      </c>
      <c r="AC189" s="61">
        <f t="shared" si="9"/>
        <v>3448</v>
      </c>
      <c r="AD189" s="61">
        <v>1532</v>
      </c>
      <c r="AE189" s="61">
        <v>1916</v>
      </c>
      <c r="AF189" s="61">
        <f t="shared" si="10"/>
        <v>3693</v>
      </c>
      <c r="AG189" s="61">
        <v>1690</v>
      </c>
      <c r="AH189" s="61">
        <v>2003</v>
      </c>
      <c r="AI189" s="61">
        <v>4061</v>
      </c>
      <c r="AJ189" s="61">
        <v>1828</v>
      </c>
      <c r="AK189" s="61">
        <v>2233</v>
      </c>
      <c r="AL189" s="61">
        <v>4126</v>
      </c>
      <c r="AM189" s="61">
        <v>1878</v>
      </c>
      <c r="AN189" s="61">
        <v>2248</v>
      </c>
      <c r="AO189" s="61">
        <v>4507</v>
      </c>
      <c r="AP189" s="61">
        <v>2065</v>
      </c>
      <c r="AQ189" s="61">
        <v>2442</v>
      </c>
      <c r="AR189" s="58">
        <v>4746</v>
      </c>
      <c r="AS189" s="58">
        <v>2197</v>
      </c>
      <c r="AT189" s="58">
        <v>2549</v>
      </c>
      <c r="AU189" s="58">
        <v>4960</v>
      </c>
      <c r="AV189" s="58">
        <v>2310</v>
      </c>
      <c r="AW189" s="58">
        <v>2650</v>
      </c>
    </row>
    <row r="190" spans="1:49" ht="15">
      <c r="A190" s="1" t="s">
        <v>66</v>
      </c>
      <c r="B190" s="2">
        <v>2117</v>
      </c>
      <c r="C190" s="2">
        <v>948</v>
      </c>
      <c r="D190" s="2">
        <v>1169</v>
      </c>
      <c r="E190" s="2">
        <v>2019</v>
      </c>
      <c r="F190" s="2">
        <v>839</v>
      </c>
      <c r="G190" s="2">
        <v>2110</v>
      </c>
      <c r="H190" s="2">
        <v>1065</v>
      </c>
      <c r="I190" s="2">
        <f t="shared" si="0"/>
        <v>1045</v>
      </c>
      <c r="J190" s="21" t="s">
        <v>141</v>
      </c>
      <c r="K190" s="21">
        <f t="shared" si="3"/>
        <v>1916</v>
      </c>
      <c r="L190" s="21">
        <v>850</v>
      </c>
      <c r="M190" s="1">
        <v>1066</v>
      </c>
      <c r="N190" s="21">
        <f t="shared" si="4"/>
        <v>1877</v>
      </c>
      <c r="O190" s="21">
        <v>819</v>
      </c>
      <c r="P190" s="21">
        <v>1058</v>
      </c>
      <c r="Q190" s="21">
        <f t="shared" si="5"/>
        <v>2021</v>
      </c>
      <c r="R190" s="21">
        <v>903</v>
      </c>
      <c r="S190" s="21">
        <v>1118</v>
      </c>
      <c r="T190" s="21">
        <v>2042</v>
      </c>
      <c r="U190" s="21">
        <v>919</v>
      </c>
      <c r="V190" s="21">
        <f t="shared" si="6"/>
        <v>1123</v>
      </c>
      <c r="W190" s="61">
        <f t="shared" si="7"/>
        <v>2042</v>
      </c>
      <c r="X190" s="61">
        <v>919</v>
      </c>
      <c r="Y190" s="61">
        <v>1123</v>
      </c>
      <c r="Z190" s="61">
        <f t="shared" si="8"/>
        <v>2143</v>
      </c>
      <c r="AA190" s="61">
        <v>965</v>
      </c>
      <c r="AB190" s="61">
        <v>1178</v>
      </c>
      <c r="AC190" s="61">
        <f t="shared" si="9"/>
        <v>2264</v>
      </c>
      <c r="AD190" s="61">
        <v>1041</v>
      </c>
      <c r="AE190" s="61">
        <v>1223</v>
      </c>
      <c r="AF190" s="61">
        <f t="shared" si="10"/>
        <v>2448</v>
      </c>
      <c r="AG190" s="61">
        <v>1120</v>
      </c>
      <c r="AH190" s="61">
        <v>1328</v>
      </c>
      <c r="AI190" s="61">
        <v>2473</v>
      </c>
      <c r="AJ190" s="61">
        <v>1109</v>
      </c>
      <c r="AK190" s="61">
        <v>1364</v>
      </c>
      <c r="AL190" s="61">
        <v>2695</v>
      </c>
      <c r="AM190" s="61">
        <v>1168</v>
      </c>
      <c r="AN190" s="61">
        <v>1527</v>
      </c>
      <c r="AO190" s="61">
        <v>2844</v>
      </c>
      <c r="AP190" s="61">
        <v>1204</v>
      </c>
      <c r="AQ190" s="61">
        <v>1640</v>
      </c>
      <c r="AR190" s="58">
        <v>3063</v>
      </c>
      <c r="AS190" s="58">
        <v>1289</v>
      </c>
      <c r="AT190" s="58">
        <v>1774</v>
      </c>
      <c r="AU190" s="58">
        <v>3238</v>
      </c>
      <c r="AV190" s="58">
        <v>1401</v>
      </c>
      <c r="AW190" s="58">
        <v>1837</v>
      </c>
    </row>
    <row r="191" spans="1:49" ht="15">
      <c r="A191" s="1" t="s">
        <v>67</v>
      </c>
      <c r="B191" s="2">
        <v>2078</v>
      </c>
      <c r="C191" s="2">
        <v>1049</v>
      </c>
      <c r="D191" s="2">
        <v>1029</v>
      </c>
      <c r="E191" s="2">
        <v>1999</v>
      </c>
      <c r="F191" s="2">
        <v>873</v>
      </c>
      <c r="G191" s="2">
        <v>1769</v>
      </c>
      <c r="H191" s="2">
        <v>808</v>
      </c>
      <c r="I191" s="2">
        <f t="shared" si="0"/>
        <v>961</v>
      </c>
      <c r="J191" s="21" t="s">
        <v>142</v>
      </c>
      <c r="K191" s="21">
        <f t="shared" si="3"/>
        <v>1870</v>
      </c>
      <c r="L191" s="21">
        <v>881</v>
      </c>
      <c r="M191" s="1">
        <v>989</v>
      </c>
      <c r="N191" s="21">
        <f t="shared" si="4"/>
        <v>1926</v>
      </c>
      <c r="O191" s="21">
        <v>901</v>
      </c>
      <c r="P191" s="21">
        <v>1025</v>
      </c>
      <c r="Q191" s="21">
        <f t="shared" si="5"/>
        <v>1814</v>
      </c>
      <c r="R191" s="21">
        <v>828</v>
      </c>
      <c r="S191" s="21">
        <v>986</v>
      </c>
      <c r="T191" s="21">
        <v>1722</v>
      </c>
      <c r="U191" s="21">
        <v>758</v>
      </c>
      <c r="V191" s="21">
        <f t="shared" si="6"/>
        <v>964</v>
      </c>
      <c r="W191" s="61">
        <f t="shared" si="7"/>
        <v>1722</v>
      </c>
      <c r="X191" s="61">
        <v>758</v>
      </c>
      <c r="Y191" s="61">
        <v>964</v>
      </c>
      <c r="Z191" s="61">
        <f t="shared" si="8"/>
        <v>1619</v>
      </c>
      <c r="AA191" s="61">
        <v>713</v>
      </c>
      <c r="AB191" s="61">
        <v>906</v>
      </c>
      <c r="AC191" s="61">
        <f t="shared" si="9"/>
        <v>1586</v>
      </c>
      <c r="AD191" s="61">
        <v>664</v>
      </c>
      <c r="AE191" s="61">
        <v>922</v>
      </c>
      <c r="AF191" s="61">
        <f t="shared" si="10"/>
        <v>1528</v>
      </c>
      <c r="AG191" s="61">
        <v>626</v>
      </c>
      <c r="AH191" s="61">
        <v>902</v>
      </c>
      <c r="AI191" s="61">
        <v>1653</v>
      </c>
      <c r="AJ191" s="61">
        <v>699</v>
      </c>
      <c r="AK191" s="61">
        <v>954</v>
      </c>
      <c r="AL191" s="61">
        <v>1676</v>
      </c>
      <c r="AM191" s="61">
        <v>713</v>
      </c>
      <c r="AN191" s="61">
        <v>963</v>
      </c>
      <c r="AO191" s="61">
        <v>1821</v>
      </c>
      <c r="AP191" s="61">
        <v>781</v>
      </c>
      <c r="AQ191" s="61">
        <v>1040</v>
      </c>
      <c r="AR191" s="58">
        <v>1913</v>
      </c>
      <c r="AS191" s="58">
        <v>829</v>
      </c>
      <c r="AT191" s="58">
        <v>1084</v>
      </c>
      <c r="AU191" s="58">
        <v>2040</v>
      </c>
      <c r="AV191" s="58">
        <v>863</v>
      </c>
      <c r="AW191" s="58">
        <v>1177</v>
      </c>
    </row>
    <row r="192" spans="1:49" ht="15.75" thickBot="1">
      <c r="A192" s="62" t="s">
        <v>68</v>
      </c>
      <c r="B192" s="36">
        <v>2629</v>
      </c>
      <c r="C192" s="36">
        <v>1248</v>
      </c>
      <c r="D192" s="36">
        <v>1381</v>
      </c>
      <c r="E192" s="36">
        <v>6222</v>
      </c>
      <c r="F192" s="36">
        <v>1773</v>
      </c>
      <c r="G192" s="36">
        <v>2429</v>
      </c>
      <c r="H192" s="36">
        <v>987</v>
      </c>
      <c r="I192" s="36">
        <f t="shared" si="0"/>
        <v>1442</v>
      </c>
      <c r="J192" s="63" t="s">
        <v>143</v>
      </c>
      <c r="K192" s="63">
        <f t="shared" si="3"/>
        <v>2918</v>
      </c>
      <c r="L192" s="63">
        <v>1192</v>
      </c>
      <c r="M192" s="63">
        <v>1726</v>
      </c>
      <c r="N192" s="63">
        <f t="shared" si="4"/>
        <v>2872</v>
      </c>
      <c r="O192" s="63">
        <v>1183</v>
      </c>
      <c r="P192" s="63">
        <v>1689</v>
      </c>
      <c r="Q192" s="63">
        <f t="shared" si="5"/>
        <v>2992</v>
      </c>
      <c r="R192" s="63">
        <v>1265</v>
      </c>
      <c r="S192" s="63">
        <v>1727</v>
      </c>
      <c r="T192" s="63">
        <v>3065</v>
      </c>
      <c r="U192" s="63">
        <v>1271</v>
      </c>
      <c r="V192" s="63">
        <f t="shared" si="6"/>
        <v>1794</v>
      </c>
      <c r="W192" s="64">
        <f t="shared" si="7"/>
        <v>3065</v>
      </c>
      <c r="X192" s="64">
        <v>1271</v>
      </c>
      <c r="Y192" s="64">
        <v>1794</v>
      </c>
      <c r="Z192" s="64">
        <f t="shared" si="8"/>
        <v>3151</v>
      </c>
      <c r="AA192" s="64">
        <v>1344</v>
      </c>
      <c r="AB192" s="64">
        <v>1807</v>
      </c>
      <c r="AC192" s="64">
        <f t="shared" si="9"/>
        <v>3241</v>
      </c>
      <c r="AD192" s="64">
        <v>1376</v>
      </c>
      <c r="AE192" s="64">
        <v>1865</v>
      </c>
      <c r="AF192" s="64">
        <f t="shared" si="10"/>
        <v>3293</v>
      </c>
      <c r="AG192" s="64">
        <v>1390</v>
      </c>
      <c r="AH192" s="64">
        <v>1903</v>
      </c>
      <c r="AI192" s="64">
        <v>3295</v>
      </c>
      <c r="AJ192" s="64">
        <v>1334</v>
      </c>
      <c r="AK192" s="64">
        <v>1961</v>
      </c>
      <c r="AL192" s="64">
        <v>3265</v>
      </c>
      <c r="AM192" s="64">
        <v>1305</v>
      </c>
      <c r="AN192" s="64">
        <v>1960</v>
      </c>
      <c r="AO192" s="64">
        <v>3289</v>
      </c>
      <c r="AP192" s="64">
        <v>1292</v>
      </c>
      <c r="AQ192" s="64">
        <v>1997</v>
      </c>
      <c r="AR192" s="58">
        <v>3262</v>
      </c>
      <c r="AS192" s="58">
        <v>1259</v>
      </c>
      <c r="AT192" s="58">
        <v>2003</v>
      </c>
      <c r="AU192" s="58">
        <v>3233</v>
      </c>
      <c r="AV192" s="58">
        <v>1240</v>
      </c>
      <c r="AW192" s="58">
        <v>1993</v>
      </c>
    </row>
    <row r="193" spans="1:5" ht="15">
      <c r="A193" s="21"/>
      <c r="D193" s="136" t="s">
        <v>69</v>
      </c>
      <c r="E193" s="136"/>
    </row>
    <row r="194" ht="15"/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30.75" customHeight="1">
      <c r="A209" s="65"/>
    </row>
    <row r="210" ht="17.25" customHeight="1">
      <c r="A210" s="65"/>
    </row>
    <row r="211" spans="1:12" ht="21" customHeight="1">
      <c r="A211" s="1" t="s">
        <v>93</v>
      </c>
      <c r="L211" s="34" t="s">
        <v>95</v>
      </c>
    </row>
    <row r="212" spans="1:13" ht="21.75" customHeight="1">
      <c r="A212" s="3" t="s">
        <v>96</v>
      </c>
      <c r="D212" s="3"/>
      <c r="E212" s="3"/>
      <c r="L212" s="3" t="s">
        <v>117</v>
      </c>
      <c r="M212" s="2"/>
    </row>
    <row r="213" spans="1:5" ht="23.25" customHeight="1">
      <c r="A213" s="145" t="s">
        <v>89</v>
      </c>
      <c r="B213" s="145"/>
      <c r="C213" s="145"/>
      <c r="D213" s="145"/>
      <c r="E213" s="145"/>
    </row>
    <row r="214" spans="1:5" ht="15.75" thickBot="1">
      <c r="A214" s="146" t="s">
        <v>98</v>
      </c>
      <c r="B214" s="146"/>
      <c r="C214" s="146"/>
      <c r="D214" s="146"/>
      <c r="E214" s="146"/>
    </row>
    <row r="215" spans="1:21" ht="15.75" thickBot="1">
      <c r="A215" s="66"/>
      <c r="B215" s="66"/>
      <c r="C215" s="67">
        <v>1985</v>
      </c>
      <c r="D215" s="67">
        <v>1997</v>
      </c>
      <c r="E215" s="67">
        <v>1998</v>
      </c>
      <c r="F215" s="67">
        <v>2004</v>
      </c>
      <c r="G215" s="67">
        <v>2005</v>
      </c>
      <c r="H215" s="67">
        <v>2006</v>
      </c>
      <c r="I215" s="67">
        <v>2007</v>
      </c>
      <c r="J215" s="67">
        <v>2008</v>
      </c>
      <c r="K215" s="67">
        <v>2009</v>
      </c>
      <c r="L215" s="67">
        <v>2010</v>
      </c>
      <c r="M215" s="67">
        <v>2011</v>
      </c>
      <c r="N215" s="67">
        <v>2012</v>
      </c>
      <c r="O215" s="67">
        <v>2013</v>
      </c>
      <c r="P215" s="67">
        <v>2014</v>
      </c>
      <c r="Q215" s="67">
        <v>2015</v>
      </c>
      <c r="R215" s="67">
        <v>2016</v>
      </c>
      <c r="S215" s="68">
        <v>2017</v>
      </c>
      <c r="T215" s="68">
        <v>2018</v>
      </c>
      <c r="U215" s="68">
        <v>2019</v>
      </c>
    </row>
    <row r="216" spans="1:21" ht="15">
      <c r="A216" s="1" t="s">
        <v>70</v>
      </c>
      <c r="B216" s="1" t="s">
        <v>71</v>
      </c>
      <c r="C216" s="2">
        <v>14886</v>
      </c>
      <c r="D216" s="2">
        <v>19077</v>
      </c>
      <c r="E216" s="2">
        <v>18426</v>
      </c>
      <c r="F216" s="2">
        <v>21115</v>
      </c>
      <c r="G216" s="2">
        <v>21639</v>
      </c>
      <c r="H216" s="2">
        <v>23397</v>
      </c>
      <c r="I216" s="2">
        <v>23782</v>
      </c>
      <c r="J216" s="2">
        <v>23846</v>
      </c>
      <c r="K216" s="2">
        <v>24985</v>
      </c>
      <c r="L216" s="2">
        <v>25777</v>
      </c>
      <c r="M216" s="1">
        <v>26824</v>
      </c>
      <c r="N216" s="1">
        <v>28722</v>
      </c>
      <c r="O216" s="1">
        <v>28508</v>
      </c>
      <c r="P216" s="1">
        <v>28348</v>
      </c>
      <c r="Q216" s="1">
        <v>28479</v>
      </c>
      <c r="R216" s="1">
        <v>28281</v>
      </c>
      <c r="S216" s="1">
        <v>29420</v>
      </c>
      <c r="T216" s="1">
        <v>32347</v>
      </c>
      <c r="U216" s="1">
        <v>32891</v>
      </c>
    </row>
    <row r="217" spans="1:21" ht="15">
      <c r="A217" s="1" t="s">
        <v>72</v>
      </c>
      <c r="B217" s="1" t="s">
        <v>73</v>
      </c>
      <c r="C217" s="2">
        <v>31407</v>
      </c>
      <c r="D217" s="2">
        <v>26328</v>
      </c>
      <c r="E217" s="2">
        <v>25508</v>
      </c>
      <c r="F217" s="2">
        <v>25251</v>
      </c>
      <c r="G217" s="2">
        <v>27495</v>
      </c>
      <c r="H217" s="2">
        <v>28753</v>
      </c>
      <c r="I217" s="2">
        <v>27757</v>
      </c>
      <c r="J217" s="2">
        <v>29325</v>
      </c>
      <c r="K217" s="2">
        <v>28360</v>
      </c>
      <c r="L217" s="2">
        <v>29863</v>
      </c>
      <c r="M217" s="1">
        <v>32149</v>
      </c>
      <c r="N217" s="1">
        <v>28392</v>
      </c>
      <c r="O217" s="1">
        <v>32811</v>
      </c>
      <c r="P217" s="1">
        <v>36665</v>
      </c>
      <c r="Q217" s="1">
        <v>34785</v>
      </c>
      <c r="R217" s="1">
        <v>28586</v>
      </c>
      <c r="S217" s="1">
        <v>34890</v>
      </c>
      <c r="T217" s="1">
        <v>28280</v>
      </c>
      <c r="U217" s="1">
        <v>27395</v>
      </c>
    </row>
    <row r="218" spans="1:21" ht="15.75" thickBot="1">
      <c r="A218" s="62" t="s">
        <v>74</v>
      </c>
      <c r="B218" s="62" t="s">
        <v>75</v>
      </c>
      <c r="C218" s="36">
        <v>39447</v>
      </c>
      <c r="D218" s="36">
        <v>68003</v>
      </c>
      <c r="E218" s="36">
        <v>68843</v>
      </c>
      <c r="F218" s="36">
        <v>62123</v>
      </c>
      <c r="G218" s="36">
        <v>59101</v>
      </c>
      <c r="H218" s="36">
        <v>58000</v>
      </c>
      <c r="I218" s="36">
        <v>57953</v>
      </c>
      <c r="J218" s="36">
        <v>57269</v>
      </c>
      <c r="K218" s="36">
        <v>58522</v>
      </c>
      <c r="L218" s="36">
        <v>56480</v>
      </c>
      <c r="M218" s="36">
        <v>53251</v>
      </c>
      <c r="N218" s="36">
        <v>53427</v>
      </c>
      <c r="O218" s="36">
        <v>50505</v>
      </c>
      <c r="P218" s="36">
        <v>47578</v>
      </c>
      <c r="Q218" s="36">
        <v>49510</v>
      </c>
      <c r="R218" s="36">
        <v>57044</v>
      </c>
      <c r="S218" s="36">
        <v>51374</v>
      </c>
      <c r="T218" s="36">
        <v>56018</v>
      </c>
      <c r="U218" s="36">
        <v>55451</v>
      </c>
    </row>
    <row r="219" ht="15">
      <c r="A219" s="65"/>
    </row>
    <row r="220" spans="1:5" ht="15">
      <c r="A220" s="145" t="s">
        <v>90</v>
      </c>
      <c r="B220" s="145"/>
      <c r="C220" s="145"/>
      <c r="D220" s="145"/>
      <c r="E220" s="145"/>
    </row>
    <row r="221" spans="1:5" ht="15.75" thickBot="1">
      <c r="A221" s="146" t="s">
        <v>91</v>
      </c>
      <c r="B221" s="146"/>
      <c r="C221" s="153"/>
      <c r="D221" s="153"/>
      <c r="E221" s="153"/>
    </row>
    <row r="222" spans="1:56" ht="15.75" thickBot="1">
      <c r="A222" s="69" t="s">
        <v>76</v>
      </c>
      <c r="B222" s="70" t="s">
        <v>77</v>
      </c>
      <c r="C222" s="71">
        <v>1958</v>
      </c>
      <c r="D222" s="69">
        <v>1959</v>
      </c>
      <c r="E222" s="69">
        <v>1960</v>
      </c>
      <c r="F222" s="69">
        <v>1966</v>
      </c>
      <c r="G222" s="69">
        <v>1967</v>
      </c>
      <c r="H222" s="69">
        <v>1968</v>
      </c>
      <c r="I222" s="69">
        <v>1969</v>
      </c>
      <c r="J222" s="69">
        <v>1970</v>
      </c>
      <c r="K222" s="69">
        <v>1971</v>
      </c>
      <c r="L222" s="69">
        <v>1972</v>
      </c>
      <c r="M222" s="72">
        <v>1973</v>
      </c>
      <c r="N222" s="69">
        <v>1974</v>
      </c>
      <c r="O222" s="69">
        <v>1975</v>
      </c>
      <c r="P222" s="69">
        <v>1976</v>
      </c>
      <c r="Q222" s="69">
        <v>1977</v>
      </c>
      <c r="R222" s="69">
        <v>1979</v>
      </c>
      <c r="S222" s="69">
        <v>1980</v>
      </c>
      <c r="T222" s="69">
        <v>1981</v>
      </c>
      <c r="U222" s="69">
        <v>1982</v>
      </c>
      <c r="V222" s="72">
        <v>1983</v>
      </c>
      <c r="W222" s="73">
        <v>1985</v>
      </c>
      <c r="X222" s="73">
        <v>1986</v>
      </c>
      <c r="Y222" s="73">
        <v>1987</v>
      </c>
      <c r="Z222" s="73">
        <v>1988</v>
      </c>
      <c r="AA222" s="73">
        <v>1989</v>
      </c>
      <c r="AB222" s="74">
        <v>1990</v>
      </c>
      <c r="AC222" s="73">
        <v>1991</v>
      </c>
      <c r="AD222" s="73">
        <v>1992</v>
      </c>
      <c r="AE222" s="73">
        <v>1993</v>
      </c>
      <c r="AF222" s="73">
        <v>1995</v>
      </c>
      <c r="AG222" s="74">
        <v>1996</v>
      </c>
      <c r="AH222" s="75">
        <v>1997</v>
      </c>
      <c r="AI222" s="75">
        <v>1998</v>
      </c>
      <c r="AJ222" s="75">
        <v>1999</v>
      </c>
      <c r="AK222" s="75">
        <v>2000</v>
      </c>
      <c r="AL222" s="75">
        <v>2001</v>
      </c>
      <c r="AM222" s="76">
        <v>2002</v>
      </c>
      <c r="AN222" s="77">
        <v>2003</v>
      </c>
      <c r="AO222" s="78">
        <v>2004</v>
      </c>
      <c r="AP222" s="78">
        <v>2005</v>
      </c>
      <c r="AQ222" s="78">
        <v>2006</v>
      </c>
      <c r="AR222" s="78">
        <v>2007</v>
      </c>
      <c r="AS222" s="78">
        <v>2008</v>
      </c>
      <c r="AT222" s="79">
        <v>2009</v>
      </c>
      <c r="AU222" s="79">
        <v>2010</v>
      </c>
      <c r="AV222" s="78">
        <v>2011</v>
      </c>
      <c r="AW222" s="79">
        <v>2012</v>
      </c>
      <c r="AX222" s="79">
        <v>2013</v>
      </c>
      <c r="AY222" s="78">
        <v>2014</v>
      </c>
      <c r="AZ222" s="78">
        <v>2015</v>
      </c>
      <c r="BA222" s="78">
        <v>2016</v>
      </c>
      <c r="BB222" s="78">
        <v>2017</v>
      </c>
      <c r="BC222" s="78">
        <v>2018</v>
      </c>
      <c r="BD222" s="78">
        <v>2019</v>
      </c>
    </row>
    <row r="223" spans="1:56" ht="15">
      <c r="A223" s="1" t="s">
        <v>2</v>
      </c>
      <c r="B223" s="80" t="s">
        <v>3</v>
      </c>
      <c r="C223" s="81">
        <v>2478</v>
      </c>
      <c r="D223" s="21">
        <v>2572</v>
      </c>
      <c r="E223" s="21">
        <v>2644</v>
      </c>
      <c r="F223" s="21">
        <v>3205</v>
      </c>
      <c r="G223" s="21">
        <v>3336</v>
      </c>
      <c r="H223" s="21">
        <v>3378</v>
      </c>
      <c r="I223" s="21">
        <v>3489</v>
      </c>
      <c r="J223" s="21">
        <v>3639</v>
      </c>
      <c r="K223" s="21">
        <v>3725</v>
      </c>
      <c r="L223" s="21">
        <v>3841</v>
      </c>
      <c r="M223" s="21">
        <v>3960</v>
      </c>
      <c r="N223" s="1">
        <v>4220</v>
      </c>
      <c r="O223" s="1">
        <v>3939</v>
      </c>
      <c r="P223" s="1">
        <v>3957</v>
      </c>
      <c r="Q223" s="1">
        <v>4012</v>
      </c>
      <c r="R223" s="1">
        <v>3832</v>
      </c>
      <c r="S223" s="1">
        <v>3786</v>
      </c>
      <c r="T223" s="1">
        <v>3670</v>
      </c>
      <c r="U223" s="1">
        <v>3700</v>
      </c>
      <c r="V223" s="21">
        <v>3831</v>
      </c>
      <c r="W223" s="25">
        <v>3524</v>
      </c>
      <c r="X223" s="25">
        <v>3593</v>
      </c>
      <c r="Y223" s="25">
        <v>3595</v>
      </c>
      <c r="Z223" s="25">
        <v>3652</v>
      </c>
      <c r="AA223" s="82">
        <v>3790</v>
      </c>
      <c r="AB223" s="34">
        <v>3861</v>
      </c>
      <c r="AC223" s="34">
        <v>3953</v>
      </c>
      <c r="AD223" s="34">
        <v>4372</v>
      </c>
      <c r="AE223" s="34">
        <v>4511</v>
      </c>
      <c r="AF223" s="34">
        <v>4622</v>
      </c>
      <c r="AG223" s="34">
        <v>4696</v>
      </c>
      <c r="AH223" s="34">
        <v>4915</v>
      </c>
      <c r="AI223" s="34">
        <v>4930</v>
      </c>
      <c r="AJ223" s="34">
        <v>4913</v>
      </c>
      <c r="AK223" s="34">
        <v>4867</v>
      </c>
      <c r="AL223" s="34">
        <v>4935</v>
      </c>
      <c r="AM223" s="83">
        <v>4380</v>
      </c>
      <c r="AN223" s="34">
        <v>3698</v>
      </c>
      <c r="AO223" s="34">
        <v>3734</v>
      </c>
      <c r="AP223" s="34">
        <v>3665</v>
      </c>
      <c r="AQ223" s="34">
        <v>4077</v>
      </c>
      <c r="AR223" s="34">
        <v>4242</v>
      </c>
      <c r="AS223" s="34">
        <v>4261</v>
      </c>
      <c r="AT223" s="83">
        <v>4335</v>
      </c>
      <c r="AU223" s="4">
        <v>4262</v>
      </c>
      <c r="AV223" s="1">
        <v>4141</v>
      </c>
      <c r="AW223" s="1">
        <v>4094</v>
      </c>
      <c r="AX223" s="1">
        <v>3935</v>
      </c>
      <c r="AY223" s="1">
        <v>3871</v>
      </c>
      <c r="AZ223" s="1">
        <v>3818</v>
      </c>
      <c r="BA223" s="61">
        <v>3810</v>
      </c>
      <c r="BB223" s="1">
        <v>3816</v>
      </c>
      <c r="BC223" s="1">
        <v>3724</v>
      </c>
      <c r="BD223" s="1">
        <v>3651</v>
      </c>
    </row>
    <row r="224" spans="1:56" ht="15">
      <c r="A224" s="1" t="s">
        <v>4</v>
      </c>
      <c r="B224" s="80" t="s">
        <v>5</v>
      </c>
      <c r="C224" s="81">
        <v>1848</v>
      </c>
      <c r="D224" s="21">
        <v>1941</v>
      </c>
      <c r="E224" s="21">
        <v>2028</v>
      </c>
      <c r="F224" s="21">
        <v>2332</v>
      </c>
      <c r="G224" s="21">
        <v>2433</v>
      </c>
      <c r="H224" s="21">
        <v>2302</v>
      </c>
      <c r="I224" s="21">
        <v>2414</v>
      </c>
      <c r="J224" s="21">
        <v>2616</v>
      </c>
      <c r="K224" s="21">
        <v>2725</v>
      </c>
      <c r="L224" s="21">
        <v>2852</v>
      </c>
      <c r="M224" s="21">
        <v>3031</v>
      </c>
      <c r="N224" s="1">
        <v>3119</v>
      </c>
      <c r="O224" s="1">
        <v>3198</v>
      </c>
      <c r="P224" s="1">
        <v>3325</v>
      </c>
      <c r="Q224" s="1">
        <v>3034</v>
      </c>
      <c r="R224" s="1">
        <v>3211</v>
      </c>
      <c r="S224" s="1">
        <v>3297</v>
      </c>
      <c r="T224" s="1">
        <v>3209</v>
      </c>
      <c r="U224" s="1">
        <v>3190</v>
      </c>
      <c r="V224" s="21">
        <v>3281</v>
      </c>
      <c r="W224" s="25">
        <v>3194</v>
      </c>
      <c r="X224" s="25">
        <v>3245</v>
      </c>
      <c r="Y224" s="25">
        <v>3808</v>
      </c>
      <c r="Z224" s="25">
        <v>4043</v>
      </c>
      <c r="AA224" s="82">
        <v>4206</v>
      </c>
      <c r="AB224" s="34">
        <v>4481</v>
      </c>
      <c r="AC224" s="34">
        <v>3876</v>
      </c>
      <c r="AD224" s="34">
        <v>4238</v>
      </c>
      <c r="AE224" s="34">
        <v>4273</v>
      </c>
      <c r="AF224" s="34">
        <v>4340</v>
      </c>
      <c r="AG224" s="34">
        <v>4165</v>
      </c>
      <c r="AH224" s="34">
        <v>4113</v>
      </c>
      <c r="AI224" s="34">
        <v>4198</v>
      </c>
      <c r="AJ224" s="34">
        <v>4107</v>
      </c>
      <c r="AK224" s="34">
        <v>3901</v>
      </c>
      <c r="AL224" s="34">
        <v>3893</v>
      </c>
      <c r="AM224" s="83">
        <v>3775</v>
      </c>
      <c r="AN224" s="34">
        <v>2666</v>
      </c>
      <c r="AO224" s="34">
        <v>3171</v>
      </c>
      <c r="AP224" s="34">
        <v>3312</v>
      </c>
      <c r="AQ224" s="34">
        <v>3258</v>
      </c>
      <c r="AR224" s="34">
        <v>3231</v>
      </c>
      <c r="AS224" s="34">
        <v>3135</v>
      </c>
      <c r="AT224" s="83">
        <v>3118</v>
      </c>
      <c r="AU224" s="4">
        <v>3041</v>
      </c>
      <c r="AV224" s="1">
        <v>3033</v>
      </c>
      <c r="AW224" s="1">
        <v>3018</v>
      </c>
      <c r="AX224" s="1">
        <v>2939</v>
      </c>
      <c r="AY224" s="1">
        <v>2843</v>
      </c>
      <c r="AZ224" s="1">
        <v>2867</v>
      </c>
      <c r="BA224" s="61">
        <v>2906</v>
      </c>
      <c r="BB224" s="1">
        <v>2951</v>
      </c>
      <c r="BC224" s="1">
        <v>2951</v>
      </c>
      <c r="BD224" s="1">
        <v>2898</v>
      </c>
    </row>
    <row r="225" spans="1:56" ht="15">
      <c r="A225" s="1" t="s">
        <v>6</v>
      </c>
      <c r="B225" s="80" t="s">
        <v>7</v>
      </c>
      <c r="C225" s="81">
        <v>2206</v>
      </c>
      <c r="D225" s="21">
        <v>2287</v>
      </c>
      <c r="E225" s="21">
        <v>2391</v>
      </c>
      <c r="F225" s="21">
        <v>2866</v>
      </c>
      <c r="G225" s="21">
        <v>3021</v>
      </c>
      <c r="H225" s="21">
        <v>3121</v>
      </c>
      <c r="I225" s="21">
        <v>3254</v>
      </c>
      <c r="J225" s="21">
        <v>3366</v>
      </c>
      <c r="K225" s="21">
        <v>3536</v>
      </c>
      <c r="L225" s="21">
        <v>3615</v>
      </c>
      <c r="M225" s="21">
        <v>3765</v>
      </c>
      <c r="N225" s="1">
        <v>3642</v>
      </c>
      <c r="O225" s="1">
        <v>3759</v>
      </c>
      <c r="P225" s="1">
        <v>3933</v>
      </c>
      <c r="Q225" s="1">
        <v>4332</v>
      </c>
      <c r="R225" s="1">
        <v>3820</v>
      </c>
      <c r="S225" s="1">
        <v>3691</v>
      </c>
      <c r="T225" s="1">
        <v>3818</v>
      </c>
      <c r="U225" s="1">
        <v>3711</v>
      </c>
      <c r="V225" s="21">
        <v>3792</v>
      </c>
      <c r="W225" s="25">
        <v>3947</v>
      </c>
      <c r="X225" s="25">
        <v>3955</v>
      </c>
      <c r="Y225" s="25">
        <v>3883</v>
      </c>
      <c r="Z225" s="25">
        <v>3916</v>
      </c>
      <c r="AA225" s="82">
        <v>3987</v>
      </c>
      <c r="AB225" s="34">
        <v>4279</v>
      </c>
      <c r="AC225" s="34">
        <v>4629</v>
      </c>
      <c r="AD225" s="34">
        <v>4833</v>
      </c>
      <c r="AE225" s="34">
        <v>4940</v>
      </c>
      <c r="AF225" s="34">
        <v>5032</v>
      </c>
      <c r="AG225" s="34">
        <v>5138</v>
      </c>
      <c r="AH225" s="34">
        <v>5157</v>
      </c>
      <c r="AI225" s="34">
        <v>5281</v>
      </c>
      <c r="AJ225" s="34">
        <v>5544</v>
      </c>
      <c r="AK225" s="34">
        <v>5713</v>
      </c>
      <c r="AL225" s="34">
        <v>5751</v>
      </c>
      <c r="AM225" s="83">
        <v>5755</v>
      </c>
      <c r="AN225" s="34">
        <v>5851</v>
      </c>
      <c r="AO225" s="34">
        <v>5932</v>
      </c>
      <c r="AP225" s="34">
        <v>5955</v>
      </c>
      <c r="AQ225" s="34">
        <v>5878</v>
      </c>
      <c r="AR225" s="34">
        <v>6077</v>
      </c>
      <c r="AS225" s="34">
        <v>6189</v>
      </c>
      <c r="AT225" s="83">
        <v>6318</v>
      </c>
      <c r="AU225" s="4">
        <v>6381</v>
      </c>
      <c r="AV225" s="1">
        <v>6794</v>
      </c>
      <c r="AW225" s="1">
        <v>6615</v>
      </c>
      <c r="AX225" s="1">
        <v>7087</v>
      </c>
      <c r="AY225" s="1">
        <v>7201</v>
      </c>
      <c r="AZ225" s="1">
        <v>7234</v>
      </c>
      <c r="BA225" s="61">
        <v>7372</v>
      </c>
      <c r="BB225" s="1">
        <v>7499</v>
      </c>
      <c r="BC225" s="1">
        <v>7597</v>
      </c>
      <c r="BD225" s="1">
        <v>7585</v>
      </c>
    </row>
    <row r="226" spans="1:56" ht="15">
      <c r="A226" s="1" t="s">
        <v>8</v>
      </c>
      <c r="B226" s="80" t="s">
        <v>9</v>
      </c>
      <c r="C226" s="81">
        <v>1148</v>
      </c>
      <c r="D226" s="21">
        <v>1179</v>
      </c>
      <c r="E226" s="21">
        <v>1212</v>
      </c>
      <c r="F226" s="21">
        <v>1498</v>
      </c>
      <c r="G226" s="21">
        <v>1607</v>
      </c>
      <c r="H226" s="21">
        <v>1348</v>
      </c>
      <c r="I226" s="21">
        <v>1420</v>
      </c>
      <c r="J226" s="21">
        <v>1405</v>
      </c>
      <c r="K226" s="21">
        <v>1514</v>
      </c>
      <c r="L226" s="21">
        <v>1595</v>
      </c>
      <c r="M226" s="21">
        <v>1671</v>
      </c>
      <c r="N226" s="1">
        <v>1650</v>
      </c>
      <c r="O226" s="1">
        <v>1724</v>
      </c>
      <c r="P226" s="1">
        <v>1758</v>
      </c>
      <c r="Q226" s="1">
        <v>1758</v>
      </c>
      <c r="R226" s="1">
        <v>1764</v>
      </c>
      <c r="S226" s="1">
        <v>1854</v>
      </c>
      <c r="T226" s="1">
        <v>1867</v>
      </c>
      <c r="U226" s="1">
        <v>1939</v>
      </c>
      <c r="V226" s="21">
        <v>1829</v>
      </c>
      <c r="W226" s="25">
        <v>1936</v>
      </c>
      <c r="X226" s="25">
        <v>1943</v>
      </c>
      <c r="Y226" s="25">
        <v>2033</v>
      </c>
      <c r="Z226" s="25">
        <v>2088</v>
      </c>
      <c r="AA226" s="82">
        <v>2127</v>
      </c>
      <c r="AB226" s="34">
        <v>2251</v>
      </c>
      <c r="AC226" s="34">
        <v>2342</v>
      </c>
      <c r="AD226" s="34">
        <v>2518</v>
      </c>
      <c r="AE226" s="34">
        <v>2613</v>
      </c>
      <c r="AF226" s="34">
        <v>2700</v>
      </c>
      <c r="AG226" s="34">
        <v>2724</v>
      </c>
      <c r="AH226" s="34">
        <v>2806</v>
      </c>
      <c r="AI226" s="34">
        <v>2843</v>
      </c>
      <c r="AJ226" s="34">
        <v>2871</v>
      </c>
      <c r="AK226" s="34">
        <v>2934</v>
      </c>
      <c r="AL226" s="34">
        <v>2975</v>
      </c>
      <c r="AM226" s="83">
        <v>2708</v>
      </c>
      <c r="AN226" s="34">
        <v>2523</v>
      </c>
      <c r="AO226" s="34">
        <v>2586</v>
      </c>
      <c r="AP226" s="34">
        <v>2522</v>
      </c>
      <c r="AQ226" s="34">
        <v>2502</v>
      </c>
      <c r="AR226" s="34">
        <v>2596</v>
      </c>
      <c r="AS226" s="34">
        <v>2556</v>
      </c>
      <c r="AT226" s="83">
        <v>2560</v>
      </c>
      <c r="AU226" s="84">
        <v>2638</v>
      </c>
      <c r="AV226" s="1">
        <v>2728</v>
      </c>
      <c r="AW226" s="1">
        <v>2588</v>
      </c>
      <c r="AX226" s="1">
        <v>2626</v>
      </c>
      <c r="AY226" s="1">
        <v>2659</v>
      </c>
      <c r="AZ226" s="1">
        <v>2722</v>
      </c>
      <c r="BA226" s="61">
        <v>2773</v>
      </c>
      <c r="BB226" s="1">
        <v>2803</v>
      </c>
      <c r="BC226" s="1">
        <v>2813</v>
      </c>
      <c r="BD226" s="1">
        <v>2786</v>
      </c>
    </row>
    <row r="227" spans="1:56" ht="15">
      <c r="A227" s="1" t="s">
        <v>10</v>
      </c>
      <c r="B227" s="80" t="s">
        <v>11</v>
      </c>
      <c r="C227" s="81">
        <v>2055</v>
      </c>
      <c r="D227" s="21">
        <v>2087</v>
      </c>
      <c r="E227" s="21">
        <v>2120</v>
      </c>
      <c r="F227" s="21">
        <v>2452</v>
      </c>
      <c r="G227" s="21">
        <v>2500</v>
      </c>
      <c r="H227" s="21">
        <v>2365</v>
      </c>
      <c r="I227" s="21">
        <v>2428</v>
      </c>
      <c r="J227" s="21">
        <v>2648</v>
      </c>
      <c r="K227" s="21">
        <v>2747</v>
      </c>
      <c r="L227" s="21">
        <v>2869</v>
      </c>
      <c r="M227" s="21">
        <v>2990</v>
      </c>
      <c r="N227" s="1">
        <v>3072</v>
      </c>
      <c r="O227" s="1">
        <v>3015</v>
      </c>
      <c r="P227" s="1">
        <v>3151</v>
      </c>
      <c r="Q227" s="1">
        <v>3249</v>
      </c>
      <c r="R227" s="1">
        <v>3243</v>
      </c>
      <c r="S227" s="1">
        <v>3384</v>
      </c>
      <c r="T227" s="1">
        <v>3392</v>
      </c>
      <c r="U227" s="1">
        <v>3391</v>
      </c>
      <c r="V227" s="21">
        <v>3310</v>
      </c>
      <c r="W227" s="25">
        <v>3178</v>
      </c>
      <c r="X227" s="25">
        <v>3188</v>
      </c>
      <c r="Y227" s="25">
        <v>3156</v>
      </c>
      <c r="Z227" s="25">
        <v>3250</v>
      </c>
      <c r="AA227" s="82">
        <v>3357</v>
      </c>
      <c r="AB227" s="34">
        <v>3452</v>
      </c>
      <c r="AC227" s="34">
        <v>3790</v>
      </c>
      <c r="AD227" s="34">
        <v>4199</v>
      </c>
      <c r="AE227" s="34">
        <v>4258</v>
      </c>
      <c r="AF227" s="34">
        <v>4485</v>
      </c>
      <c r="AG227" s="34">
        <v>4499</v>
      </c>
      <c r="AH227" s="34">
        <v>4572</v>
      </c>
      <c r="AI227" s="34">
        <v>4682</v>
      </c>
      <c r="AJ227" s="34">
        <v>4759</v>
      </c>
      <c r="AK227" s="34">
        <v>4775</v>
      </c>
      <c r="AL227" s="34">
        <v>4747</v>
      </c>
      <c r="AM227" s="83">
        <v>4532</v>
      </c>
      <c r="AN227" s="34">
        <v>4155</v>
      </c>
      <c r="AO227" s="34">
        <v>4103</v>
      </c>
      <c r="AP227" s="34">
        <v>3911</v>
      </c>
      <c r="AQ227" s="34">
        <v>3933</v>
      </c>
      <c r="AR227" s="34">
        <v>4235</v>
      </c>
      <c r="AS227" s="34">
        <v>4572</v>
      </c>
      <c r="AT227" s="83">
        <v>4617</v>
      </c>
      <c r="AU227" s="24">
        <v>4423</v>
      </c>
      <c r="AV227" s="1">
        <v>4101</v>
      </c>
      <c r="AW227" s="1">
        <v>3967</v>
      </c>
      <c r="AX227" s="1">
        <v>3855</v>
      </c>
      <c r="AY227" s="1">
        <v>3807</v>
      </c>
      <c r="AZ227" s="1">
        <v>3822</v>
      </c>
      <c r="BA227" s="61">
        <v>3879</v>
      </c>
      <c r="BB227" s="1">
        <v>3939</v>
      </c>
      <c r="BC227" s="1">
        <v>3945</v>
      </c>
      <c r="BD227" s="1">
        <v>3830</v>
      </c>
    </row>
    <row r="228" spans="1:56" ht="15">
      <c r="A228" s="1" t="s">
        <v>12</v>
      </c>
      <c r="B228" s="80" t="s">
        <v>13</v>
      </c>
      <c r="C228" s="81">
        <v>1034</v>
      </c>
      <c r="D228" s="21">
        <v>1082</v>
      </c>
      <c r="E228" s="21">
        <v>1124</v>
      </c>
      <c r="F228" s="21">
        <v>1373</v>
      </c>
      <c r="G228" s="21">
        <v>1444</v>
      </c>
      <c r="H228" s="21">
        <v>1362</v>
      </c>
      <c r="I228" s="21">
        <v>1430</v>
      </c>
      <c r="J228" s="21">
        <v>1486</v>
      </c>
      <c r="K228" s="21">
        <v>1461</v>
      </c>
      <c r="L228" s="21">
        <v>1504</v>
      </c>
      <c r="M228" s="21">
        <v>1509</v>
      </c>
      <c r="N228" s="1">
        <v>1535</v>
      </c>
      <c r="O228" s="1">
        <v>1520</v>
      </c>
      <c r="P228" s="1">
        <v>1534</v>
      </c>
      <c r="Q228" s="1">
        <v>1560</v>
      </c>
      <c r="R228" s="1">
        <v>1548</v>
      </c>
      <c r="S228" s="1">
        <v>1563</v>
      </c>
      <c r="T228" s="1">
        <v>1751</v>
      </c>
      <c r="U228" s="1">
        <v>1812</v>
      </c>
      <c r="V228" s="21">
        <v>1865</v>
      </c>
      <c r="W228" s="25">
        <v>1946</v>
      </c>
      <c r="X228" s="25">
        <v>2007</v>
      </c>
      <c r="Y228" s="25">
        <v>1917</v>
      </c>
      <c r="Z228" s="25">
        <v>1984</v>
      </c>
      <c r="AA228" s="82">
        <v>2050</v>
      </c>
      <c r="AB228" s="34">
        <v>2133</v>
      </c>
      <c r="AC228" s="34">
        <v>2324</v>
      </c>
      <c r="AD228" s="34">
        <v>2245</v>
      </c>
      <c r="AE228" s="34">
        <v>2269</v>
      </c>
      <c r="AF228" s="34">
        <v>2282</v>
      </c>
      <c r="AG228" s="34">
        <v>2205</v>
      </c>
      <c r="AH228" s="34">
        <v>2403</v>
      </c>
      <c r="AI228" s="34">
        <v>2394</v>
      </c>
      <c r="AJ228" s="34">
        <v>2421</v>
      </c>
      <c r="AK228" s="34">
        <v>2418</v>
      </c>
      <c r="AL228" s="34">
        <v>2408</v>
      </c>
      <c r="AM228" s="83">
        <v>2377</v>
      </c>
      <c r="AN228" s="34">
        <v>2288</v>
      </c>
      <c r="AO228" s="34">
        <v>2290</v>
      </c>
      <c r="AP228" s="34">
        <v>1913</v>
      </c>
      <c r="AQ228" s="34">
        <v>2279</v>
      </c>
      <c r="AR228" s="34">
        <v>2210</v>
      </c>
      <c r="AS228" s="34">
        <v>2260</v>
      </c>
      <c r="AT228" s="83">
        <v>2326</v>
      </c>
      <c r="AU228" s="4">
        <v>2238</v>
      </c>
      <c r="AV228" s="1">
        <v>2236</v>
      </c>
      <c r="AW228" s="1">
        <v>2235</v>
      </c>
      <c r="AX228" s="1">
        <v>2183</v>
      </c>
      <c r="AY228" s="1">
        <v>2160</v>
      </c>
      <c r="AZ228" s="1">
        <v>2161</v>
      </c>
      <c r="BA228" s="61">
        <v>2187</v>
      </c>
      <c r="BB228" s="1">
        <v>2195</v>
      </c>
      <c r="BC228" s="1">
        <v>2209</v>
      </c>
      <c r="BD228" s="1">
        <v>2194</v>
      </c>
    </row>
    <row r="229" spans="1:56" ht="15">
      <c r="A229" s="1" t="s">
        <v>14</v>
      </c>
      <c r="B229" s="80" t="s">
        <v>15</v>
      </c>
      <c r="C229" s="81">
        <v>2177</v>
      </c>
      <c r="D229" s="21">
        <v>2227</v>
      </c>
      <c r="E229" s="21">
        <v>2270</v>
      </c>
      <c r="F229" s="21">
        <v>2756</v>
      </c>
      <c r="G229" s="21">
        <v>2724</v>
      </c>
      <c r="H229" s="21">
        <v>2967</v>
      </c>
      <c r="I229" s="21">
        <v>3002</v>
      </c>
      <c r="J229" s="21">
        <v>3068</v>
      </c>
      <c r="K229" s="21">
        <v>3021</v>
      </c>
      <c r="L229" s="21">
        <v>3033</v>
      </c>
      <c r="M229" s="21">
        <v>3056</v>
      </c>
      <c r="N229" s="1">
        <v>3075</v>
      </c>
      <c r="O229" s="1">
        <v>3162</v>
      </c>
      <c r="P229" s="1">
        <v>3197</v>
      </c>
      <c r="Q229" s="1">
        <v>3203</v>
      </c>
      <c r="R229" s="1">
        <v>3058</v>
      </c>
      <c r="S229" s="1">
        <v>3238</v>
      </c>
      <c r="T229" s="1">
        <v>3168</v>
      </c>
      <c r="U229" s="1">
        <v>3072</v>
      </c>
      <c r="V229" s="21">
        <v>3039</v>
      </c>
      <c r="W229" s="25">
        <v>2895</v>
      </c>
      <c r="X229" s="25">
        <v>2943</v>
      </c>
      <c r="Y229" s="25">
        <v>2957</v>
      </c>
      <c r="Z229" s="25">
        <v>3013</v>
      </c>
      <c r="AA229" s="82">
        <v>3047</v>
      </c>
      <c r="AB229" s="34">
        <v>3234</v>
      </c>
      <c r="AC229" s="34">
        <v>3542</v>
      </c>
      <c r="AD229" s="34">
        <v>3742</v>
      </c>
      <c r="AE229" s="34">
        <v>3623</v>
      </c>
      <c r="AF229" s="34">
        <v>3718</v>
      </c>
      <c r="AG229" s="34">
        <v>3696</v>
      </c>
      <c r="AH229" s="34">
        <v>3786</v>
      </c>
      <c r="AI229" s="34">
        <v>3722</v>
      </c>
      <c r="AJ229" s="34">
        <v>3793</v>
      </c>
      <c r="AK229" s="34">
        <v>3737</v>
      </c>
      <c r="AL229" s="34">
        <v>3684</v>
      </c>
      <c r="AM229" s="83">
        <v>3755</v>
      </c>
      <c r="AN229" s="34">
        <v>3609</v>
      </c>
      <c r="AO229" s="34">
        <v>3584</v>
      </c>
      <c r="AP229" s="34">
        <v>3392</v>
      </c>
      <c r="AQ229" s="34">
        <v>3415</v>
      </c>
      <c r="AR229" s="34">
        <v>3480</v>
      </c>
      <c r="AS229" s="34">
        <v>3422</v>
      </c>
      <c r="AT229" s="83">
        <v>3442</v>
      </c>
      <c r="AU229" s="4">
        <v>3242</v>
      </c>
      <c r="AV229" s="1">
        <v>3262</v>
      </c>
      <c r="AW229" s="1">
        <v>3252</v>
      </c>
      <c r="AX229" s="1">
        <v>3149</v>
      </c>
      <c r="AY229" s="1">
        <v>3072</v>
      </c>
      <c r="AZ229" s="1">
        <v>3023</v>
      </c>
      <c r="BA229" s="61">
        <v>3074</v>
      </c>
      <c r="BB229" s="1">
        <v>3115</v>
      </c>
      <c r="BC229" s="1">
        <v>3034</v>
      </c>
      <c r="BD229" s="1">
        <v>2908</v>
      </c>
    </row>
    <row r="230" spans="1:56" ht="15">
      <c r="A230" s="1" t="s">
        <v>16</v>
      </c>
      <c r="B230" s="80" t="s">
        <v>78</v>
      </c>
      <c r="C230" s="81">
        <v>1810</v>
      </c>
      <c r="D230" s="21">
        <v>1905</v>
      </c>
      <c r="E230" s="21">
        <v>1997</v>
      </c>
      <c r="F230" s="21">
        <v>2673</v>
      </c>
      <c r="G230" s="21">
        <v>2799</v>
      </c>
      <c r="H230" s="21">
        <v>2248</v>
      </c>
      <c r="I230" s="21">
        <v>2329</v>
      </c>
      <c r="J230" s="21">
        <v>2416</v>
      </c>
      <c r="K230" s="21">
        <v>2688</v>
      </c>
      <c r="L230" s="21">
        <v>2759</v>
      </c>
      <c r="M230" s="21">
        <v>2884</v>
      </c>
      <c r="N230" s="1">
        <v>2808</v>
      </c>
      <c r="O230" s="1">
        <v>2759</v>
      </c>
      <c r="P230" s="1">
        <v>2856</v>
      </c>
      <c r="Q230" s="1">
        <v>2950</v>
      </c>
      <c r="R230" s="1">
        <v>2943</v>
      </c>
      <c r="S230" s="1">
        <v>2812</v>
      </c>
      <c r="T230" s="1">
        <v>2944</v>
      </c>
      <c r="U230" s="1">
        <v>2807</v>
      </c>
      <c r="V230" s="21">
        <v>2976</v>
      </c>
      <c r="W230" s="25">
        <v>2735</v>
      </c>
      <c r="X230" s="25">
        <v>2743</v>
      </c>
      <c r="Y230" s="25">
        <v>2789</v>
      </c>
      <c r="Z230" s="25">
        <v>2862</v>
      </c>
      <c r="AA230" s="82">
        <v>2888</v>
      </c>
      <c r="AB230" s="34">
        <v>3177</v>
      </c>
      <c r="AC230" s="34">
        <v>3352</v>
      </c>
      <c r="AD230" s="34">
        <v>3570</v>
      </c>
      <c r="AE230" s="34">
        <v>3628</v>
      </c>
      <c r="AF230" s="34">
        <v>3588</v>
      </c>
      <c r="AG230" s="34">
        <v>3638</v>
      </c>
      <c r="AH230" s="34">
        <v>3620</v>
      </c>
      <c r="AI230" s="34">
        <v>3627</v>
      </c>
      <c r="AJ230" s="34">
        <v>3541</v>
      </c>
      <c r="AK230" s="34">
        <v>3454</v>
      </c>
      <c r="AL230" s="34">
        <v>3317</v>
      </c>
      <c r="AM230" s="83">
        <v>3060</v>
      </c>
      <c r="AN230" s="34">
        <v>2866</v>
      </c>
      <c r="AO230" s="34">
        <v>2805</v>
      </c>
      <c r="AP230" s="34">
        <v>2649</v>
      </c>
      <c r="AQ230" s="34">
        <v>2678</v>
      </c>
      <c r="AR230" s="34">
        <v>2717</v>
      </c>
      <c r="AS230" s="34">
        <v>2741</v>
      </c>
      <c r="AT230" s="83">
        <v>2748</v>
      </c>
      <c r="AU230" s="4">
        <v>2739</v>
      </c>
      <c r="AV230" s="1">
        <v>2608</v>
      </c>
      <c r="AW230" s="1">
        <v>2472</v>
      </c>
      <c r="AX230" s="1">
        <v>2431</v>
      </c>
      <c r="AY230" s="1">
        <v>2491</v>
      </c>
      <c r="AZ230" s="1">
        <v>2455</v>
      </c>
      <c r="BA230" s="61">
        <v>2431</v>
      </c>
      <c r="BB230" s="1">
        <v>2446</v>
      </c>
      <c r="BC230" s="1">
        <v>2474</v>
      </c>
      <c r="BD230" s="1">
        <v>2393</v>
      </c>
    </row>
    <row r="231" spans="1:56" ht="15">
      <c r="A231" s="1" t="s">
        <v>17</v>
      </c>
      <c r="B231" s="80" t="s">
        <v>18</v>
      </c>
      <c r="C231" s="81">
        <v>3039</v>
      </c>
      <c r="D231" s="21">
        <v>3094</v>
      </c>
      <c r="E231" s="21">
        <v>3148</v>
      </c>
      <c r="F231" s="21">
        <v>3943</v>
      </c>
      <c r="G231" s="21">
        <v>3967</v>
      </c>
      <c r="H231" s="21">
        <v>3928</v>
      </c>
      <c r="I231" s="21">
        <v>3506</v>
      </c>
      <c r="J231" s="21">
        <v>3506</v>
      </c>
      <c r="K231" s="21">
        <v>3520</v>
      </c>
      <c r="L231" s="21">
        <v>3539</v>
      </c>
      <c r="M231" s="21">
        <v>3641</v>
      </c>
      <c r="N231" s="1">
        <v>3685</v>
      </c>
      <c r="O231" s="1">
        <v>3900</v>
      </c>
      <c r="P231" s="1">
        <v>4243</v>
      </c>
      <c r="Q231" s="1">
        <v>4078</v>
      </c>
      <c r="R231" s="1">
        <v>4072</v>
      </c>
      <c r="S231" s="1">
        <v>4237</v>
      </c>
      <c r="T231" s="1">
        <v>4247</v>
      </c>
      <c r="U231" s="1">
        <v>4067</v>
      </c>
      <c r="V231" s="21">
        <v>4667</v>
      </c>
      <c r="W231" s="25">
        <v>4992</v>
      </c>
      <c r="X231" s="25">
        <v>5074</v>
      </c>
      <c r="Y231" s="25">
        <v>4852</v>
      </c>
      <c r="Z231" s="25">
        <v>4983</v>
      </c>
      <c r="AA231" s="82">
        <v>5237</v>
      </c>
      <c r="AB231" s="34">
        <v>5474</v>
      </c>
      <c r="AC231" s="34">
        <v>6035</v>
      </c>
      <c r="AD231" s="34">
        <v>6158</v>
      </c>
      <c r="AE231" s="34">
        <v>5839</v>
      </c>
      <c r="AF231" s="34">
        <v>5786</v>
      </c>
      <c r="AG231" s="34">
        <v>5855</v>
      </c>
      <c r="AH231" s="34">
        <v>5928</v>
      </c>
      <c r="AI231" s="34">
        <v>5932</v>
      </c>
      <c r="AJ231" s="34">
        <v>5558</v>
      </c>
      <c r="AK231" s="34">
        <v>5431</v>
      </c>
      <c r="AL231" s="34">
        <v>5105</v>
      </c>
      <c r="AM231" s="83">
        <v>4634</v>
      </c>
      <c r="AN231" s="34">
        <v>4324</v>
      </c>
      <c r="AO231" s="34">
        <v>4268</v>
      </c>
      <c r="AP231" s="34">
        <v>4314</v>
      </c>
      <c r="AQ231" s="34">
        <v>4343</v>
      </c>
      <c r="AR231" s="34">
        <v>4377</v>
      </c>
      <c r="AS231" s="34">
        <v>4436</v>
      </c>
      <c r="AT231" s="83">
        <v>4205</v>
      </c>
      <c r="AU231" s="4">
        <v>4166</v>
      </c>
      <c r="AV231" s="1">
        <v>4141</v>
      </c>
      <c r="AW231" s="1">
        <v>3734</v>
      </c>
      <c r="AX231" s="1">
        <v>3951</v>
      </c>
      <c r="AY231" s="1">
        <v>4005</v>
      </c>
      <c r="AZ231" s="1">
        <v>3945</v>
      </c>
      <c r="BA231" s="61">
        <v>4026</v>
      </c>
      <c r="BB231" s="1">
        <v>4066</v>
      </c>
      <c r="BC231" s="1">
        <v>4028</v>
      </c>
      <c r="BD231" s="1">
        <v>3847</v>
      </c>
    </row>
    <row r="232" spans="1:56" ht="15">
      <c r="A232" s="1" t="s">
        <v>79</v>
      </c>
      <c r="B232" s="80" t="s">
        <v>19</v>
      </c>
      <c r="C232" s="81">
        <v>2404</v>
      </c>
      <c r="D232" s="21">
        <v>2468</v>
      </c>
      <c r="E232" s="21">
        <v>2539</v>
      </c>
      <c r="F232" s="21">
        <v>3054</v>
      </c>
      <c r="G232" s="21">
        <v>3177</v>
      </c>
      <c r="H232" s="21">
        <v>3157</v>
      </c>
      <c r="I232" s="21">
        <v>3161</v>
      </c>
      <c r="J232" s="21">
        <v>3198</v>
      </c>
      <c r="K232" s="21">
        <v>3345</v>
      </c>
      <c r="L232" s="21">
        <v>3488</v>
      </c>
      <c r="M232" s="21">
        <v>3466</v>
      </c>
      <c r="N232" s="1">
        <v>3269</v>
      </c>
      <c r="O232" s="1">
        <v>3632</v>
      </c>
      <c r="P232" s="1">
        <v>3692</v>
      </c>
      <c r="Q232" s="1">
        <v>3801</v>
      </c>
      <c r="R232" s="1">
        <v>3558</v>
      </c>
      <c r="S232" s="1">
        <v>3535</v>
      </c>
      <c r="T232" s="1">
        <v>3550</v>
      </c>
      <c r="U232" s="1">
        <v>3568</v>
      </c>
      <c r="V232" s="21">
        <v>3702</v>
      </c>
      <c r="W232" s="25">
        <v>3841</v>
      </c>
      <c r="X232" s="25">
        <v>3828</v>
      </c>
      <c r="Y232" s="25">
        <v>3841</v>
      </c>
      <c r="Z232" s="25">
        <v>4042</v>
      </c>
      <c r="AA232" s="82">
        <v>4097</v>
      </c>
      <c r="AB232" s="34">
        <v>4186</v>
      </c>
      <c r="AC232" s="34">
        <v>4478</v>
      </c>
      <c r="AD232" s="34">
        <v>4711</v>
      </c>
      <c r="AE232" s="34">
        <v>4824</v>
      </c>
      <c r="AF232" s="34">
        <v>5214</v>
      </c>
      <c r="AG232" s="34">
        <v>5380</v>
      </c>
      <c r="AH232" s="34">
        <v>5612</v>
      </c>
      <c r="AI232" s="34">
        <v>5700</v>
      </c>
      <c r="AJ232" s="34">
        <v>5782</v>
      </c>
      <c r="AK232" s="34">
        <v>5947</v>
      </c>
      <c r="AL232" s="34">
        <v>6002</v>
      </c>
      <c r="AM232" s="83">
        <v>5827</v>
      </c>
      <c r="AN232" s="34">
        <v>5587</v>
      </c>
      <c r="AO232" s="34">
        <v>5708</v>
      </c>
      <c r="AP232" s="34">
        <v>5505</v>
      </c>
      <c r="AQ232" s="34">
        <v>5395</v>
      </c>
      <c r="AR232" s="34">
        <v>5193</v>
      </c>
      <c r="AS232" s="34">
        <v>5342</v>
      </c>
      <c r="AT232" s="83">
        <v>5413</v>
      </c>
      <c r="AU232" s="4">
        <v>5363</v>
      </c>
      <c r="AV232" s="1">
        <v>5346</v>
      </c>
      <c r="AW232" s="1">
        <v>5266</v>
      </c>
      <c r="AX232" s="1">
        <v>5291</v>
      </c>
      <c r="AY232" s="1">
        <v>5356</v>
      </c>
      <c r="AZ232" s="1">
        <v>5374</v>
      </c>
      <c r="BA232" s="61">
        <v>5548</v>
      </c>
      <c r="BB232" s="1">
        <v>5626</v>
      </c>
      <c r="BC232" s="1">
        <v>5654</v>
      </c>
      <c r="BD232" s="1">
        <v>5692</v>
      </c>
    </row>
    <row r="233" spans="1:56" ht="15">
      <c r="A233" s="1" t="s">
        <v>80</v>
      </c>
      <c r="B233" s="80" t="s">
        <v>20</v>
      </c>
      <c r="C233" s="81">
        <v>1792</v>
      </c>
      <c r="D233" s="21">
        <v>1859</v>
      </c>
      <c r="E233" s="21">
        <v>1939</v>
      </c>
      <c r="F233" s="21">
        <v>2359</v>
      </c>
      <c r="G233" s="21">
        <v>2433</v>
      </c>
      <c r="H233" s="21">
        <v>2514</v>
      </c>
      <c r="I233" s="21">
        <v>2594</v>
      </c>
      <c r="J233" s="21">
        <v>2509</v>
      </c>
      <c r="K233" s="21">
        <v>2700</v>
      </c>
      <c r="L233" s="21">
        <v>2741</v>
      </c>
      <c r="M233" s="21">
        <v>2722</v>
      </c>
      <c r="N233" s="1">
        <v>2782</v>
      </c>
      <c r="O233" s="1">
        <v>2763</v>
      </c>
      <c r="P233" s="1">
        <v>2828</v>
      </c>
      <c r="Q233" s="1">
        <v>2779</v>
      </c>
      <c r="R233" s="1">
        <v>2814</v>
      </c>
      <c r="S233" s="1">
        <v>2815</v>
      </c>
      <c r="T233" s="1">
        <v>2761</v>
      </c>
      <c r="U233" s="1">
        <v>2843</v>
      </c>
      <c r="V233" s="21">
        <v>2810</v>
      </c>
      <c r="W233" s="25">
        <v>2773</v>
      </c>
      <c r="X233" s="25">
        <v>2911</v>
      </c>
      <c r="Y233" s="25">
        <v>2961</v>
      </c>
      <c r="Z233" s="25">
        <v>3065</v>
      </c>
      <c r="AA233" s="82">
        <v>2982</v>
      </c>
      <c r="AB233" s="34">
        <v>3229</v>
      </c>
      <c r="AC233" s="34">
        <v>4546</v>
      </c>
      <c r="AD233" s="34">
        <v>3672</v>
      </c>
      <c r="AE233" s="34">
        <v>3727</v>
      </c>
      <c r="AF233" s="34">
        <v>3819</v>
      </c>
      <c r="AG233" s="34">
        <v>3943</v>
      </c>
      <c r="AH233" s="34">
        <v>4098</v>
      </c>
      <c r="AI233" s="34">
        <v>4125</v>
      </c>
      <c r="AJ233" s="34">
        <v>4225</v>
      </c>
      <c r="AK233" s="34">
        <v>4335</v>
      </c>
      <c r="AL233" s="34">
        <v>4278</v>
      </c>
      <c r="AM233" s="83">
        <v>4071</v>
      </c>
      <c r="AN233" s="34">
        <v>3542</v>
      </c>
      <c r="AO233" s="34">
        <v>3797</v>
      </c>
      <c r="AP233" s="34">
        <v>3710</v>
      </c>
      <c r="AQ233" s="34">
        <v>3792</v>
      </c>
      <c r="AR233" s="34">
        <v>3732</v>
      </c>
      <c r="AS233" s="34">
        <v>3736</v>
      </c>
      <c r="AT233" s="83">
        <v>3764</v>
      </c>
      <c r="AU233" s="4">
        <v>3719</v>
      </c>
      <c r="AV233" s="1">
        <v>3698</v>
      </c>
      <c r="AW233" s="1">
        <v>3653</v>
      </c>
      <c r="AX233" s="1">
        <v>3565</v>
      </c>
      <c r="AY233" s="1">
        <v>3568</v>
      </c>
      <c r="AZ233" s="1">
        <v>3548</v>
      </c>
      <c r="BA233" s="61">
        <v>3565</v>
      </c>
      <c r="BB233" s="1">
        <v>3663</v>
      </c>
      <c r="BC233" s="1">
        <v>3668</v>
      </c>
      <c r="BD233" s="1">
        <v>3571</v>
      </c>
    </row>
    <row r="234" spans="1:56" ht="15">
      <c r="A234" s="1" t="s">
        <v>21</v>
      </c>
      <c r="B234" s="80" t="s">
        <v>81</v>
      </c>
      <c r="C234" s="81">
        <v>1509</v>
      </c>
      <c r="D234" s="21">
        <v>1642</v>
      </c>
      <c r="E234" s="21">
        <v>1729</v>
      </c>
      <c r="F234" s="21">
        <v>2320</v>
      </c>
      <c r="G234" s="21">
        <v>2382</v>
      </c>
      <c r="H234" s="21">
        <v>2467</v>
      </c>
      <c r="I234" s="21">
        <v>2488</v>
      </c>
      <c r="J234" s="21">
        <v>2599</v>
      </c>
      <c r="K234" s="21">
        <v>2672</v>
      </c>
      <c r="L234" s="21">
        <v>2758</v>
      </c>
      <c r="M234" s="21">
        <v>2862</v>
      </c>
      <c r="N234" s="1">
        <v>2949</v>
      </c>
      <c r="O234" s="1">
        <v>2964</v>
      </c>
      <c r="P234" s="1">
        <v>3021</v>
      </c>
      <c r="Q234" s="1">
        <v>3095</v>
      </c>
      <c r="R234" s="1">
        <v>3108</v>
      </c>
      <c r="S234" s="1">
        <v>3068</v>
      </c>
      <c r="T234" s="1">
        <v>3024</v>
      </c>
      <c r="U234" s="1">
        <v>3060</v>
      </c>
      <c r="V234" s="21">
        <v>3022</v>
      </c>
      <c r="W234" s="25">
        <v>3200</v>
      </c>
      <c r="X234" s="25">
        <v>3140</v>
      </c>
      <c r="Y234" s="25">
        <v>3014</v>
      </c>
      <c r="Z234" s="25">
        <v>3148</v>
      </c>
      <c r="AA234" s="82">
        <v>3015</v>
      </c>
      <c r="AB234" s="34">
        <v>3324</v>
      </c>
      <c r="AC234" s="34">
        <v>3834</v>
      </c>
      <c r="AD234" s="34">
        <v>3983</v>
      </c>
      <c r="AE234" s="34">
        <v>4017</v>
      </c>
      <c r="AF234" s="34">
        <v>4089</v>
      </c>
      <c r="AG234" s="34">
        <v>4163</v>
      </c>
      <c r="AH234" s="34">
        <v>4286</v>
      </c>
      <c r="AI234" s="34">
        <v>4419</v>
      </c>
      <c r="AJ234" s="34">
        <v>4374</v>
      </c>
      <c r="AK234" s="34">
        <v>4328</v>
      </c>
      <c r="AL234" s="34">
        <v>3878</v>
      </c>
      <c r="AM234" s="83">
        <v>3804</v>
      </c>
      <c r="AN234" s="34">
        <v>3736</v>
      </c>
      <c r="AO234" s="34">
        <v>3706</v>
      </c>
      <c r="AP234" s="34">
        <v>3711</v>
      </c>
      <c r="AQ234" s="34">
        <v>3540</v>
      </c>
      <c r="AR234" s="34">
        <v>3549</v>
      </c>
      <c r="AS234" s="34">
        <v>3525</v>
      </c>
      <c r="AT234" s="83">
        <v>3640</v>
      </c>
      <c r="AU234" s="4">
        <v>3434</v>
      </c>
      <c r="AV234" s="1">
        <v>3143</v>
      </c>
      <c r="AW234" s="1">
        <v>3349</v>
      </c>
      <c r="AX234" s="1">
        <v>3475</v>
      </c>
      <c r="AY234" s="1">
        <v>3694</v>
      </c>
      <c r="AZ234" s="1">
        <v>3551</v>
      </c>
      <c r="BA234" s="61">
        <v>3569</v>
      </c>
      <c r="BB234" s="1">
        <v>3644</v>
      </c>
      <c r="BC234" s="1">
        <v>3608</v>
      </c>
      <c r="BD234" s="1">
        <v>3570</v>
      </c>
    </row>
    <row r="235" spans="1:56" ht="15">
      <c r="A235" s="1" t="s">
        <v>22</v>
      </c>
      <c r="B235" s="1" t="s">
        <v>23</v>
      </c>
      <c r="C235" s="81">
        <v>2551</v>
      </c>
      <c r="D235" s="21">
        <v>2661</v>
      </c>
      <c r="E235" s="21">
        <v>2746</v>
      </c>
      <c r="F235" s="21">
        <v>3684</v>
      </c>
      <c r="G235" s="21">
        <v>3695</v>
      </c>
      <c r="H235" s="21">
        <v>3280</v>
      </c>
      <c r="I235" s="21">
        <v>4344</v>
      </c>
      <c r="J235" s="21">
        <v>4540</v>
      </c>
      <c r="K235" s="21">
        <v>4621</v>
      </c>
      <c r="L235" s="21">
        <v>4546</v>
      </c>
      <c r="M235" s="21">
        <v>4627</v>
      </c>
      <c r="N235" s="1">
        <v>4701</v>
      </c>
      <c r="O235" s="1">
        <v>4972</v>
      </c>
      <c r="P235" s="1">
        <v>5040</v>
      </c>
      <c r="Q235" s="1">
        <v>5607</v>
      </c>
      <c r="R235" s="1">
        <v>5079</v>
      </c>
      <c r="S235" s="1">
        <v>5071</v>
      </c>
      <c r="T235" s="1">
        <v>5270</v>
      </c>
      <c r="U235" s="1">
        <v>4856</v>
      </c>
      <c r="V235" s="21">
        <v>5012</v>
      </c>
      <c r="W235" s="25">
        <v>5097</v>
      </c>
      <c r="X235" s="25">
        <v>4950</v>
      </c>
      <c r="Y235" s="25">
        <v>4278</v>
      </c>
      <c r="Z235" s="25">
        <v>4122</v>
      </c>
      <c r="AA235" s="82">
        <v>4607</v>
      </c>
      <c r="AB235" s="34">
        <v>4947</v>
      </c>
      <c r="AC235" s="34">
        <v>5329</v>
      </c>
      <c r="AD235" s="34">
        <v>5352</v>
      </c>
      <c r="AE235" s="34">
        <v>5104</v>
      </c>
      <c r="AF235" s="34">
        <v>5109</v>
      </c>
      <c r="AG235" s="34">
        <v>4716</v>
      </c>
      <c r="AH235" s="34">
        <v>5039</v>
      </c>
      <c r="AI235" s="34">
        <v>4920</v>
      </c>
      <c r="AJ235" s="34">
        <v>4786</v>
      </c>
      <c r="AK235" s="34">
        <v>4785</v>
      </c>
      <c r="AL235" s="34">
        <v>4313</v>
      </c>
      <c r="AM235" s="83">
        <v>4038</v>
      </c>
      <c r="AN235" s="34">
        <v>3964</v>
      </c>
      <c r="AO235" s="34">
        <v>3860</v>
      </c>
      <c r="AP235" s="34">
        <v>3597</v>
      </c>
      <c r="AQ235" s="34">
        <v>3424</v>
      </c>
      <c r="AR235" s="34">
        <v>3418</v>
      </c>
      <c r="AS235" s="34">
        <v>3313</v>
      </c>
      <c r="AT235" s="83">
        <v>3214</v>
      </c>
      <c r="AU235" s="4">
        <v>3272</v>
      </c>
      <c r="AV235" s="1">
        <v>3208</v>
      </c>
      <c r="AW235" s="1">
        <v>3101</v>
      </c>
      <c r="AX235" s="1">
        <v>3114</v>
      </c>
      <c r="AY235" s="1">
        <v>3180</v>
      </c>
      <c r="AZ235" s="1">
        <v>3220</v>
      </c>
      <c r="BA235" s="61">
        <v>3323</v>
      </c>
      <c r="BB235" s="1">
        <v>3373</v>
      </c>
      <c r="BC235" s="1">
        <v>3338</v>
      </c>
      <c r="BD235" s="1">
        <v>3145</v>
      </c>
    </row>
    <row r="236" spans="1:56" ht="15">
      <c r="A236" s="1" t="s">
        <v>24</v>
      </c>
      <c r="B236" s="80" t="s">
        <v>25</v>
      </c>
      <c r="C236" s="81">
        <v>1286</v>
      </c>
      <c r="D236" s="21">
        <v>1314</v>
      </c>
      <c r="E236" s="21">
        <v>1348</v>
      </c>
      <c r="F236" s="21">
        <v>1484</v>
      </c>
      <c r="G236" s="21">
        <v>1523</v>
      </c>
      <c r="H236" s="21">
        <v>1474</v>
      </c>
      <c r="I236" s="21">
        <v>1512</v>
      </c>
      <c r="J236" s="21">
        <v>1536</v>
      </c>
      <c r="K236" s="21">
        <v>1623</v>
      </c>
      <c r="L236" s="21">
        <v>1687</v>
      </c>
      <c r="M236" s="21">
        <v>1813</v>
      </c>
      <c r="N236" s="1">
        <v>1781</v>
      </c>
      <c r="O236" s="1">
        <v>1736</v>
      </c>
      <c r="P236" s="1">
        <v>1824</v>
      </c>
      <c r="Q236" s="1">
        <v>1848</v>
      </c>
      <c r="R236" s="1">
        <v>1954</v>
      </c>
      <c r="S236" s="1">
        <v>1977</v>
      </c>
      <c r="T236" s="1">
        <v>2012</v>
      </c>
      <c r="U236" s="1">
        <v>1993</v>
      </c>
      <c r="V236" s="21">
        <v>2091</v>
      </c>
      <c r="W236" s="25">
        <v>2166</v>
      </c>
      <c r="X236" s="25">
        <v>2174</v>
      </c>
      <c r="Y236" s="25">
        <v>2257</v>
      </c>
      <c r="Z236" s="25">
        <v>2338</v>
      </c>
      <c r="AA236" s="82">
        <v>2456</v>
      </c>
      <c r="AB236" s="34">
        <v>2500</v>
      </c>
      <c r="AC236" s="34">
        <v>2677</v>
      </c>
      <c r="AD236" s="34">
        <v>2801</v>
      </c>
      <c r="AE236" s="34">
        <v>2810</v>
      </c>
      <c r="AF236" s="34">
        <v>2866</v>
      </c>
      <c r="AG236" s="34">
        <v>2879</v>
      </c>
      <c r="AH236" s="34">
        <v>2919</v>
      </c>
      <c r="AI236" s="34">
        <v>2948</v>
      </c>
      <c r="AJ236" s="34">
        <v>2967</v>
      </c>
      <c r="AK236" s="34">
        <v>2953</v>
      </c>
      <c r="AL236" s="34">
        <v>2899</v>
      </c>
      <c r="AM236" s="83">
        <v>2865</v>
      </c>
      <c r="AN236" s="34">
        <v>2638</v>
      </c>
      <c r="AO236" s="34">
        <v>2839</v>
      </c>
      <c r="AP236" s="34">
        <v>2718</v>
      </c>
      <c r="AQ236" s="34">
        <v>2691</v>
      </c>
      <c r="AR236" s="34">
        <v>2691</v>
      </c>
      <c r="AS236" s="34">
        <v>2689</v>
      </c>
      <c r="AT236" s="83">
        <v>2740</v>
      </c>
      <c r="AU236" s="4">
        <v>2766</v>
      </c>
      <c r="AV236" s="1">
        <v>2611</v>
      </c>
      <c r="AW236" s="1">
        <v>2777</v>
      </c>
      <c r="AX236" s="1">
        <v>2712</v>
      </c>
      <c r="AY236" s="1">
        <v>2670</v>
      </c>
      <c r="AZ236" s="1">
        <v>2651</v>
      </c>
      <c r="BA236" s="61">
        <v>2735</v>
      </c>
      <c r="BB236" s="1">
        <v>2764</v>
      </c>
      <c r="BC236" s="1">
        <v>2763</v>
      </c>
      <c r="BD236" s="1">
        <v>2714</v>
      </c>
    </row>
    <row r="237" spans="1:56" ht="15">
      <c r="A237" s="1" t="s">
        <v>26</v>
      </c>
      <c r="B237" s="80" t="s">
        <v>27</v>
      </c>
      <c r="C237" s="81">
        <v>3696</v>
      </c>
      <c r="D237" s="21">
        <v>3788</v>
      </c>
      <c r="E237" s="21">
        <v>3872</v>
      </c>
      <c r="F237" s="21">
        <v>4244</v>
      </c>
      <c r="G237" s="21">
        <v>4364</v>
      </c>
      <c r="H237" s="21">
        <v>4480</v>
      </c>
      <c r="I237" s="21">
        <v>4619</v>
      </c>
      <c r="J237" s="21">
        <v>4752</v>
      </c>
      <c r="K237" s="21">
        <v>4865</v>
      </c>
      <c r="L237" s="21">
        <v>4946</v>
      </c>
      <c r="M237" s="21">
        <v>5078</v>
      </c>
      <c r="N237" s="1">
        <v>5205</v>
      </c>
      <c r="O237" s="1">
        <v>5368</v>
      </c>
      <c r="P237" s="1">
        <v>5536</v>
      </c>
      <c r="Q237" s="1">
        <v>5697</v>
      </c>
      <c r="R237" s="1">
        <v>5502</v>
      </c>
      <c r="S237" s="1">
        <v>5677</v>
      </c>
      <c r="T237" s="1">
        <v>5614</v>
      </c>
      <c r="U237" s="1">
        <v>5990</v>
      </c>
      <c r="V237" s="21">
        <v>5699</v>
      </c>
      <c r="W237" s="25">
        <v>5881</v>
      </c>
      <c r="X237" s="25">
        <v>5936</v>
      </c>
      <c r="Y237" s="25">
        <v>5555</v>
      </c>
      <c r="Z237" s="25">
        <v>5654</v>
      </c>
      <c r="AA237" s="82">
        <v>5736</v>
      </c>
      <c r="AB237" s="34">
        <v>5950</v>
      </c>
      <c r="AC237" s="34">
        <v>6179</v>
      </c>
      <c r="AD237" s="34">
        <v>6889</v>
      </c>
      <c r="AE237" s="34">
        <v>7017</v>
      </c>
      <c r="AF237" s="34">
        <v>7379</v>
      </c>
      <c r="AG237" s="34">
        <v>7389</v>
      </c>
      <c r="AH237" s="34">
        <v>7352</v>
      </c>
      <c r="AI237" s="34">
        <v>7230</v>
      </c>
      <c r="AJ237" s="34">
        <v>7993</v>
      </c>
      <c r="AK237" s="34">
        <v>7549</v>
      </c>
      <c r="AL237" s="34">
        <v>7649</v>
      </c>
      <c r="AM237" s="83">
        <v>8010</v>
      </c>
      <c r="AN237" s="34">
        <v>9764</v>
      </c>
      <c r="AO237" s="34">
        <v>10003</v>
      </c>
      <c r="AP237" s="34">
        <v>10273</v>
      </c>
      <c r="AQ237" s="34">
        <v>10510</v>
      </c>
      <c r="AR237" s="34">
        <v>10083</v>
      </c>
      <c r="AS237" s="34">
        <v>9581</v>
      </c>
      <c r="AT237" s="83">
        <v>9498</v>
      </c>
      <c r="AU237" s="4">
        <v>9659</v>
      </c>
      <c r="AV237" s="1">
        <v>9593</v>
      </c>
      <c r="AW237" s="1">
        <v>9050</v>
      </c>
      <c r="AX237" s="1">
        <v>9006</v>
      </c>
      <c r="AY237" s="1">
        <v>9334</v>
      </c>
      <c r="AZ237" s="1">
        <v>9429</v>
      </c>
      <c r="BA237" s="61">
        <v>9485</v>
      </c>
      <c r="BB237" s="1">
        <v>9512</v>
      </c>
      <c r="BC237" s="1">
        <v>9615</v>
      </c>
      <c r="BD237" s="1">
        <v>9520</v>
      </c>
    </row>
    <row r="238" spans="1:56" ht="15">
      <c r="A238" s="1" t="s">
        <v>28</v>
      </c>
      <c r="B238" s="80" t="s">
        <v>35</v>
      </c>
      <c r="C238" s="81">
        <v>2145</v>
      </c>
      <c r="D238" s="21">
        <v>2202</v>
      </c>
      <c r="E238" s="21">
        <v>2232</v>
      </c>
      <c r="F238" s="21">
        <v>2871</v>
      </c>
      <c r="G238" s="21">
        <v>2988</v>
      </c>
      <c r="H238" s="21">
        <v>3044</v>
      </c>
      <c r="I238" s="21">
        <v>3144</v>
      </c>
      <c r="J238" s="21">
        <v>3154</v>
      </c>
      <c r="K238" s="21">
        <v>3149</v>
      </c>
      <c r="L238" s="21">
        <v>3288</v>
      </c>
      <c r="M238" s="21">
        <v>3447</v>
      </c>
      <c r="N238" s="1">
        <v>3457</v>
      </c>
      <c r="O238" s="1">
        <v>3290</v>
      </c>
      <c r="P238" s="1">
        <v>3455</v>
      </c>
      <c r="Q238" s="1">
        <v>3536</v>
      </c>
      <c r="R238" s="1">
        <v>3366</v>
      </c>
      <c r="S238" s="1">
        <v>3343</v>
      </c>
      <c r="T238" s="1">
        <v>3273</v>
      </c>
      <c r="U238" s="1">
        <v>3297</v>
      </c>
      <c r="V238" s="21">
        <v>3184</v>
      </c>
      <c r="W238" s="25">
        <v>3278</v>
      </c>
      <c r="X238" s="25">
        <v>3211</v>
      </c>
      <c r="Y238" s="25">
        <v>3272</v>
      </c>
      <c r="Z238" s="25">
        <v>3238</v>
      </c>
      <c r="AA238" s="82">
        <v>3279</v>
      </c>
      <c r="AB238" s="34">
        <v>3425</v>
      </c>
      <c r="AC238" s="34">
        <v>3803</v>
      </c>
      <c r="AD238" s="34">
        <v>3871</v>
      </c>
      <c r="AE238" s="34">
        <v>3960</v>
      </c>
      <c r="AF238" s="34">
        <v>4150</v>
      </c>
      <c r="AG238" s="34">
        <v>4218</v>
      </c>
      <c r="AH238" s="34">
        <v>4388</v>
      </c>
      <c r="AI238" s="34">
        <v>4277</v>
      </c>
      <c r="AJ238" s="34">
        <v>4390</v>
      </c>
      <c r="AK238" s="34">
        <v>4105</v>
      </c>
      <c r="AL238" s="34">
        <v>3853</v>
      </c>
      <c r="AM238" s="83">
        <v>3628</v>
      </c>
      <c r="AN238" s="34">
        <v>3261</v>
      </c>
      <c r="AO238" s="34">
        <v>3388</v>
      </c>
      <c r="AP238" s="34">
        <v>3253</v>
      </c>
      <c r="AQ238" s="34">
        <v>3462</v>
      </c>
      <c r="AR238" s="34">
        <v>3517</v>
      </c>
      <c r="AS238" s="34">
        <v>3510</v>
      </c>
      <c r="AT238" s="83">
        <v>3519</v>
      </c>
      <c r="AU238" s="4">
        <v>3473</v>
      </c>
      <c r="AV238" s="1">
        <v>3396</v>
      </c>
      <c r="AW238" s="1">
        <v>3297</v>
      </c>
      <c r="AX238" s="1">
        <v>3338</v>
      </c>
      <c r="AY238" s="1">
        <v>3341</v>
      </c>
      <c r="AZ238" s="1">
        <v>3357</v>
      </c>
      <c r="BA238" s="61">
        <v>3470</v>
      </c>
      <c r="BB238" s="1">
        <v>3518</v>
      </c>
      <c r="BC238" s="1">
        <v>3521</v>
      </c>
      <c r="BD238" s="1">
        <v>3479</v>
      </c>
    </row>
    <row r="239" spans="1:56" ht="15">
      <c r="A239" s="1" t="s">
        <v>29</v>
      </c>
      <c r="B239" s="80" t="s">
        <v>30</v>
      </c>
      <c r="C239" s="81">
        <v>4918</v>
      </c>
      <c r="D239" s="21">
        <v>5046</v>
      </c>
      <c r="E239" s="21">
        <v>5196</v>
      </c>
      <c r="F239" s="21">
        <v>5773</v>
      </c>
      <c r="G239" s="21">
        <v>6833</v>
      </c>
      <c r="H239" s="21">
        <v>5911</v>
      </c>
      <c r="I239" s="21">
        <v>6129</v>
      </c>
      <c r="J239" s="21">
        <v>6290</v>
      </c>
      <c r="K239" s="21">
        <v>6979</v>
      </c>
      <c r="L239" s="21">
        <v>6175</v>
      </c>
      <c r="M239" s="21">
        <v>6382</v>
      </c>
      <c r="N239" s="1">
        <v>6803</v>
      </c>
      <c r="O239" s="1">
        <v>6732</v>
      </c>
      <c r="P239" s="1">
        <v>6841</v>
      </c>
      <c r="Q239" s="1">
        <v>7290</v>
      </c>
      <c r="R239" s="1">
        <v>7321</v>
      </c>
      <c r="S239" s="1">
        <v>7676</v>
      </c>
      <c r="T239" s="1">
        <v>7826</v>
      </c>
      <c r="U239" s="1">
        <v>7583</v>
      </c>
      <c r="V239" s="21">
        <v>7747</v>
      </c>
      <c r="W239" s="25">
        <v>7495</v>
      </c>
      <c r="X239" s="25">
        <v>7604</v>
      </c>
      <c r="Y239" s="25">
        <v>7626</v>
      </c>
      <c r="Z239" s="25">
        <v>7876</v>
      </c>
      <c r="AA239" s="82">
        <v>8005</v>
      </c>
      <c r="AB239" s="34">
        <v>8418</v>
      </c>
      <c r="AC239" s="34">
        <v>8512</v>
      </c>
      <c r="AD239" s="34">
        <v>9685</v>
      </c>
      <c r="AE239" s="34">
        <v>8629</v>
      </c>
      <c r="AF239" s="34">
        <v>8518</v>
      </c>
      <c r="AG239" s="34">
        <v>7657</v>
      </c>
      <c r="AH239" s="34">
        <v>7808</v>
      </c>
      <c r="AI239" s="34">
        <v>8081</v>
      </c>
      <c r="AJ239" s="34">
        <v>8017</v>
      </c>
      <c r="AK239" s="34">
        <v>7814</v>
      </c>
      <c r="AL239" s="34">
        <v>7540</v>
      </c>
      <c r="AM239" s="83">
        <v>7047</v>
      </c>
      <c r="AN239" s="34">
        <v>6939</v>
      </c>
      <c r="AO239" s="34">
        <v>6871</v>
      </c>
      <c r="AP239" s="34">
        <v>6985</v>
      </c>
      <c r="AQ239" s="34">
        <v>6749</v>
      </c>
      <c r="AR239" s="34">
        <v>6496</v>
      </c>
      <c r="AS239" s="34">
        <v>6649</v>
      </c>
      <c r="AT239" s="83">
        <v>6716</v>
      </c>
      <c r="AU239" s="4">
        <v>6811</v>
      </c>
      <c r="AV239" s="1">
        <v>6734</v>
      </c>
      <c r="AW239" s="1">
        <v>6750</v>
      </c>
      <c r="AX239" s="1">
        <v>6613</v>
      </c>
      <c r="AY239" s="1">
        <v>6536</v>
      </c>
      <c r="AZ239" s="1">
        <v>6630</v>
      </c>
      <c r="BA239" s="61">
        <v>6660</v>
      </c>
      <c r="BB239" s="1">
        <v>6751</v>
      </c>
      <c r="BC239" s="1">
        <v>6857</v>
      </c>
      <c r="BD239" s="1">
        <v>6773</v>
      </c>
    </row>
    <row r="240" spans="1:56" ht="15">
      <c r="A240" s="1" t="s">
        <v>31</v>
      </c>
      <c r="B240" s="80" t="s">
        <v>32</v>
      </c>
      <c r="C240" s="81">
        <v>4186</v>
      </c>
      <c r="D240" s="21">
        <v>4305</v>
      </c>
      <c r="E240" s="21">
        <v>4403</v>
      </c>
      <c r="F240" s="21">
        <v>5540</v>
      </c>
      <c r="G240" s="21">
        <v>6046</v>
      </c>
      <c r="H240" s="21">
        <v>6589</v>
      </c>
      <c r="I240" s="21">
        <v>6968</v>
      </c>
      <c r="J240" s="21">
        <v>7035</v>
      </c>
      <c r="K240" s="21">
        <v>7029</v>
      </c>
      <c r="L240" s="21">
        <v>7640</v>
      </c>
      <c r="M240" s="21">
        <v>7797</v>
      </c>
      <c r="N240" s="1">
        <v>7794</v>
      </c>
      <c r="O240" s="1">
        <v>7928</v>
      </c>
      <c r="P240" s="1">
        <v>8351</v>
      </c>
      <c r="Q240" s="1">
        <v>8199</v>
      </c>
      <c r="R240" s="1">
        <v>9254</v>
      </c>
      <c r="S240" s="1">
        <v>9930</v>
      </c>
      <c r="T240" s="1">
        <v>9866</v>
      </c>
      <c r="U240" s="1">
        <v>9413</v>
      </c>
      <c r="V240" s="21">
        <v>9908</v>
      </c>
      <c r="W240" s="25">
        <v>10053</v>
      </c>
      <c r="X240" s="25">
        <v>10018</v>
      </c>
      <c r="Y240" s="25">
        <v>10471</v>
      </c>
      <c r="Z240" s="25">
        <v>10842</v>
      </c>
      <c r="AA240" s="82">
        <v>10656</v>
      </c>
      <c r="AB240" s="34">
        <v>11404</v>
      </c>
      <c r="AC240" s="34">
        <v>13779</v>
      </c>
      <c r="AD240" s="34">
        <v>13904</v>
      </c>
      <c r="AE240" s="34">
        <v>13431</v>
      </c>
      <c r="AF240" s="34">
        <v>13399</v>
      </c>
      <c r="AG240" s="34">
        <v>13415</v>
      </c>
      <c r="AH240" s="34">
        <v>13701</v>
      </c>
      <c r="AI240" s="34">
        <v>13830</v>
      </c>
      <c r="AJ240" s="34">
        <v>13915</v>
      </c>
      <c r="AK240" s="34">
        <v>13814</v>
      </c>
      <c r="AL240" s="34">
        <v>13444</v>
      </c>
      <c r="AM240" s="83">
        <v>13482</v>
      </c>
      <c r="AN240" s="34">
        <v>13496</v>
      </c>
      <c r="AO240" s="34">
        <v>12546</v>
      </c>
      <c r="AP240" s="34">
        <v>13015</v>
      </c>
      <c r="AQ240" s="34">
        <v>13270</v>
      </c>
      <c r="AR240" s="34">
        <v>12533</v>
      </c>
      <c r="AS240" s="34">
        <v>12901</v>
      </c>
      <c r="AT240" s="83">
        <v>12882</v>
      </c>
      <c r="AU240" s="4">
        <v>12933</v>
      </c>
      <c r="AV240" s="1">
        <v>12613</v>
      </c>
      <c r="AW240" s="1">
        <v>12601</v>
      </c>
      <c r="AX240" s="1">
        <v>12569</v>
      </c>
      <c r="AY240" s="1">
        <v>12543</v>
      </c>
      <c r="AZ240" s="1">
        <v>12265</v>
      </c>
      <c r="BA240" s="61">
        <v>12405</v>
      </c>
      <c r="BB240" s="1">
        <v>12516</v>
      </c>
      <c r="BC240" s="1">
        <v>12499</v>
      </c>
      <c r="BD240" s="1">
        <v>12290</v>
      </c>
    </row>
    <row r="241" spans="1:56" ht="15.75" thickBot="1">
      <c r="A241" s="1" t="s">
        <v>33</v>
      </c>
      <c r="B241" s="80" t="s">
        <v>34</v>
      </c>
      <c r="C241" s="81">
        <v>6377</v>
      </c>
      <c r="D241" s="21">
        <v>6469</v>
      </c>
      <c r="E241" s="21">
        <v>6593</v>
      </c>
      <c r="F241" s="21">
        <v>6694</v>
      </c>
      <c r="G241" s="21">
        <v>7180</v>
      </c>
      <c r="H241" s="21">
        <v>8768</v>
      </c>
      <c r="I241" s="21">
        <v>9018</v>
      </c>
      <c r="J241" s="21">
        <v>7325</v>
      </c>
      <c r="K241" s="21">
        <v>7913</v>
      </c>
      <c r="L241" s="21">
        <v>8002</v>
      </c>
      <c r="M241" s="21">
        <v>8733</v>
      </c>
      <c r="N241" s="1">
        <v>9023</v>
      </c>
      <c r="O241" s="1">
        <v>10095</v>
      </c>
      <c r="P241" s="1">
        <v>10107</v>
      </c>
      <c r="Q241" s="1">
        <v>10840</v>
      </c>
      <c r="R241" s="1">
        <v>12014</v>
      </c>
      <c r="S241" s="1">
        <v>13307</v>
      </c>
      <c r="T241" s="1">
        <v>14393</v>
      </c>
      <c r="U241" s="1">
        <v>13132</v>
      </c>
      <c r="V241" s="21">
        <v>13425</v>
      </c>
      <c r="W241" s="25">
        <v>13610</v>
      </c>
      <c r="X241" s="25">
        <v>15069</v>
      </c>
      <c r="Y241" s="25">
        <v>17039</v>
      </c>
      <c r="Z241" s="25">
        <v>18511</v>
      </c>
      <c r="AA241" s="82">
        <v>18388</v>
      </c>
      <c r="AB241" s="34">
        <v>18080</v>
      </c>
      <c r="AC241" s="34">
        <v>18290</v>
      </c>
      <c r="AD241" s="34">
        <v>20976</v>
      </c>
      <c r="AE241" s="34">
        <v>19914</v>
      </c>
      <c r="AF241" s="34">
        <v>20465</v>
      </c>
      <c r="AG241" s="34">
        <v>20669</v>
      </c>
      <c r="AH241" s="34">
        <v>20905</v>
      </c>
      <c r="AI241" s="34">
        <v>20748</v>
      </c>
      <c r="AJ241" s="34">
        <v>20950</v>
      </c>
      <c r="AK241" s="34">
        <v>20782</v>
      </c>
      <c r="AL241" s="34">
        <v>19946</v>
      </c>
      <c r="AM241" s="83">
        <v>21568</v>
      </c>
      <c r="AN241" s="34">
        <v>22894</v>
      </c>
      <c r="AO241" s="34">
        <v>23298</v>
      </c>
      <c r="AP241" s="34">
        <v>23835</v>
      </c>
      <c r="AQ241" s="34">
        <v>24954</v>
      </c>
      <c r="AR241" s="34">
        <v>25115</v>
      </c>
      <c r="AS241" s="34">
        <v>25622</v>
      </c>
      <c r="AT241" s="83">
        <v>26922</v>
      </c>
      <c r="AU241" s="4">
        <v>27560</v>
      </c>
      <c r="AV241" s="1">
        <v>28838</v>
      </c>
      <c r="AW241" s="1">
        <v>28722</v>
      </c>
      <c r="AX241" s="1">
        <v>29985</v>
      </c>
      <c r="AY241" s="1">
        <v>30260</v>
      </c>
      <c r="AZ241" s="1">
        <v>30702</v>
      </c>
      <c r="BA241" s="64">
        <v>30693</v>
      </c>
      <c r="BB241" s="1">
        <v>31487</v>
      </c>
      <c r="BC241" s="1">
        <v>32347</v>
      </c>
      <c r="BD241" s="1">
        <v>32891</v>
      </c>
    </row>
    <row r="242" spans="1:56" ht="15.75" thickBot="1">
      <c r="A242" s="71" t="s">
        <v>0</v>
      </c>
      <c r="B242" s="85" t="s">
        <v>1</v>
      </c>
      <c r="C242" s="71">
        <f aca="true" t="shared" si="11" ref="C242:M242">SUM(C223:C241)</f>
        <v>48659</v>
      </c>
      <c r="D242" s="71">
        <f t="shared" si="11"/>
        <v>50128</v>
      </c>
      <c r="E242" s="71">
        <f t="shared" si="11"/>
        <v>51531</v>
      </c>
      <c r="F242" s="71">
        <f t="shared" si="11"/>
        <v>61121</v>
      </c>
      <c r="G242" s="71">
        <f t="shared" si="11"/>
        <v>64452</v>
      </c>
      <c r="H242" s="71">
        <f t="shared" si="11"/>
        <v>64703</v>
      </c>
      <c r="I242" s="71">
        <f t="shared" si="11"/>
        <v>67249</v>
      </c>
      <c r="J242" s="71">
        <f t="shared" si="11"/>
        <v>67088</v>
      </c>
      <c r="K242" s="71">
        <f t="shared" si="11"/>
        <v>69833</v>
      </c>
      <c r="L242" s="71">
        <f t="shared" si="11"/>
        <v>70878</v>
      </c>
      <c r="M242" s="72">
        <f t="shared" si="11"/>
        <v>73434</v>
      </c>
      <c r="N242" s="72">
        <f aca="true" t="shared" si="12" ref="N242:AA242">SUM(N223:N241)</f>
        <v>74570</v>
      </c>
      <c r="O242" s="72">
        <f t="shared" si="12"/>
        <v>76456</v>
      </c>
      <c r="P242" s="72">
        <f t="shared" si="12"/>
        <v>78649</v>
      </c>
      <c r="Q242" s="72">
        <f t="shared" si="12"/>
        <v>80868</v>
      </c>
      <c r="R242" s="72">
        <f t="shared" si="12"/>
        <v>81461</v>
      </c>
      <c r="S242" s="72">
        <f t="shared" si="12"/>
        <v>84261</v>
      </c>
      <c r="T242" s="72">
        <f t="shared" si="12"/>
        <v>85655</v>
      </c>
      <c r="U242" s="71">
        <f t="shared" si="12"/>
        <v>83424</v>
      </c>
      <c r="V242" s="72">
        <f t="shared" si="12"/>
        <v>85190</v>
      </c>
      <c r="W242" s="72">
        <f t="shared" si="12"/>
        <v>85741</v>
      </c>
      <c r="X242" s="72">
        <f t="shared" si="12"/>
        <v>87532</v>
      </c>
      <c r="Y242" s="72">
        <f t="shared" si="12"/>
        <v>89304</v>
      </c>
      <c r="Z242" s="72">
        <f t="shared" si="12"/>
        <v>92627</v>
      </c>
      <c r="AA242" s="72">
        <f t="shared" si="12"/>
        <v>93910</v>
      </c>
      <c r="AB242" s="62">
        <f aca="true" t="shared" si="13" ref="AB242:AX242">SUM(AB223:AB241)</f>
        <v>97805</v>
      </c>
      <c r="AC242" s="62">
        <f t="shared" si="13"/>
        <v>105270</v>
      </c>
      <c r="AD242" s="62">
        <f t="shared" si="13"/>
        <v>111719</v>
      </c>
      <c r="AE242" s="62">
        <f t="shared" si="13"/>
        <v>109387</v>
      </c>
      <c r="AF242" s="62">
        <f t="shared" si="13"/>
        <v>111561</v>
      </c>
      <c r="AG242" s="62">
        <f t="shared" si="13"/>
        <v>111045</v>
      </c>
      <c r="AH242" s="62">
        <f t="shared" si="13"/>
        <v>113408</v>
      </c>
      <c r="AI242" s="62">
        <f t="shared" si="13"/>
        <v>113887</v>
      </c>
      <c r="AJ242" s="62">
        <f t="shared" si="13"/>
        <v>114906</v>
      </c>
      <c r="AK242" s="62">
        <f t="shared" si="13"/>
        <v>113642</v>
      </c>
      <c r="AL242" s="62">
        <f t="shared" si="13"/>
        <v>110617</v>
      </c>
      <c r="AM242" s="62">
        <f t="shared" si="13"/>
        <v>109316</v>
      </c>
      <c r="AN242" s="62">
        <f t="shared" si="13"/>
        <v>107801</v>
      </c>
      <c r="AO242" s="62">
        <f t="shared" si="13"/>
        <v>108489</v>
      </c>
      <c r="AP242" s="62">
        <f t="shared" si="13"/>
        <v>108235</v>
      </c>
      <c r="AQ242" s="62">
        <f t="shared" si="13"/>
        <v>110150</v>
      </c>
      <c r="AR242" s="62">
        <f t="shared" si="13"/>
        <v>109492</v>
      </c>
      <c r="AS242" s="62">
        <f t="shared" si="13"/>
        <v>110440</v>
      </c>
      <c r="AT242" s="62">
        <f t="shared" si="13"/>
        <v>111977</v>
      </c>
      <c r="AU242" s="86">
        <f t="shared" si="13"/>
        <v>112120</v>
      </c>
      <c r="AV242" s="62">
        <f t="shared" si="13"/>
        <v>112224</v>
      </c>
      <c r="AW242" s="86">
        <f>SUM(AW223:AW241)</f>
        <v>110541</v>
      </c>
      <c r="AX242" s="62">
        <f t="shared" si="13"/>
        <v>111824</v>
      </c>
      <c r="AY242" s="86">
        <f aca="true" t="shared" si="14" ref="AY242:BD242">SUM(AY223:AY241)</f>
        <v>112591</v>
      </c>
      <c r="AZ242" s="86">
        <f t="shared" si="14"/>
        <v>112774</v>
      </c>
      <c r="BA242" s="86">
        <f t="shared" si="14"/>
        <v>113911</v>
      </c>
      <c r="BB242" s="86">
        <f t="shared" si="14"/>
        <v>115684</v>
      </c>
      <c r="BC242" s="86">
        <f t="shared" si="14"/>
        <v>116645</v>
      </c>
      <c r="BD242" s="86">
        <f t="shared" si="14"/>
        <v>115737</v>
      </c>
    </row>
    <row r="243" ht="15"/>
    <row r="244" spans="1:18" ht="15">
      <c r="A244" s="1" t="s">
        <v>93</v>
      </c>
      <c r="L244" s="34" t="s">
        <v>95</v>
      </c>
      <c r="R244" s="34"/>
    </row>
    <row r="245" spans="1:15" ht="21.75" customHeight="1">
      <c r="A245" s="3" t="s">
        <v>96</v>
      </c>
      <c r="D245" s="3"/>
      <c r="E245" s="3"/>
      <c r="L245" s="3" t="s">
        <v>117</v>
      </c>
      <c r="O245" s="1" t="s">
        <v>156</v>
      </c>
    </row>
    <row r="246" spans="1:18" ht="15">
      <c r="A246" s="4" t="s">
        <v>92</v>
      </c>
      <c r="B246" s="4"/>
      <c r="C246" s="4"/>
      <c r="D246" s="4"/>
      <c r="E246" s="4"/>
      <c r="F246" s="4"/>
      <c r="R246" s="34"/>
    </row>
    <row r="247" spans="1:18" ht="15.75" thickBot="1">
      <c r="A247" s="146" t="s">
        <v>161</v>
      </c>
      <c r="B247" s="146"/>
      <c r="C247" s="146"/>
      <c r="D247" s="146"/>
      <c r="E247" s="146"/>
      <c r="F247" s="146"/>
      <c r="R247" s="34"/>
    </row>
    <row r="248" spans="1:21" ht="15.75" thickBot="1">
      <c r="A248" s="62" t="s">
        <v>76</v>
      </c>
      <c r="B248" s="87" t="s">
        <v>77</v>
      </c>
      <c r="C248" s="88">
        <v>1990</v>
      </c>
      <c r="D248" s="88">
        <v>1997</v>
      </c>
      <c r="E248" s="88">
        <v>1998</v>
      </c>
      <c r="F248" s="75">
        <v>2004</v>
      </c>
      <c r="G248" s="75">
        <v>2005</v>
      </c>
      <c r="H248" s="75">
        <v>2006</v>
      </c>
      <c r="I248" s="75">
        <v>2007</v>
      </c>
      <c r="J248" s="75">
        <v>2008</v>
      </c>
      <c r="K248" s="75">
        <v>2009</v>
      </c>
      <c r="L248" s="89">
        <v>2010</v>
      </c>
      <c r="M248" s="75">
        <v>2011</v>
      </c>
      <c r="N248" s="89">
        <v>2012</v>
      </c>
      <c r="O248" s="75">
        <v>2013</v>
      </c>
      <c r="P248" s="89">
        <v>2014</v>
      </c>
      <c r="Q248" s="89">
        <v>2015</v>
      </c>
      <c r="R248" s="89">
        <v>2016</v>
      </c>
      <c r="S248" s="89">
        <v>2017</v>
      </c>
      <c r="T248" s="89">
        <v>2018</v>
      </c>
      <c r="U248" s="89">
        <v>2019</v>
      </c>
    </row>
    <row r="249" spans="1:21" ht="15">
      <c r="A249" s="1" t="s">
        <v>2</v>
      </c>
      <c r="B249" s="80" t="s">
        <v>3</v>
      </c>
      <c r="C249" s="34">
        <v>968</v>
      </c>
      <c r="D249" s="34">
        <v>252</v>
      </c>
      <c r="E249" s="34">
        <v>225</v>
      </c>
      <c r="F249" s="34">
        <v>212</v>
      </c>
      <c r="G249" s="34">
        <v>371</v>
      </c>
      <c r="H249" s="34">
        <v>665</v>
      </c>
      <c r="I249" s="34">
        <v>635</v>
      </c>
      <c r="J249" s="34">
        <v>597</v>
      </c>
      <c r="K249" s="34">
        <v>727</v>
      </c>
      <c r="L249" s="90">
        <v>1855</v>
      </c>
      <c r="M249" s="21">
        <v>1016</v>
      </c>
      <c r="N249" s="1">
        <v>1130</v>
      </c>
      <c r="O249" s="1">
        <v>1188</v>
      </c>
      <c r="P249" s="1">
        <v>1089</v>
      </c>
      <c r="Q249" s="1">
        <v>1045</v>
      </c>
      <c r="R249" s="61">
        <v>1047</v>
      </c>
      <c r="S249" s="1">
        <v>749</v>
      </c>
      <c r="T249" s="1">
        <v>1049</v>
      </c>
      <c r="U249" s="91">
        <v>1031</v>
      </c>
    </row>
    <row r="250" spans="1:21" ht="15">
      <c r="A250" s="1" t="s">
        <v>4</v>
      </c>
      <c r="B250" s="80" t="s">
        <v>5</v>
      </c>
      <c r="C250" s="34">
        <v>1957</v>
      </c>
      <c r="D250" s="34">
        <v>708</v>
      </c>
      <c r="E250" s="34">
        <v>681</v>
      </c>
      <c r="F250" s="34">
        <v>603</v>
      </c>
      <c r="G250" s="34">
        <v>558</v>
      </c>
      <c r="H250" s="34">
        <v>550</v>
      </c>
      <c r="I250" s="34">
        <v>537</v>
      </c>
      <c r="J250" s="34">
        <v>536</v>
      </c>
      <c r="K250" s="34">
        <v>744</v>
      </c>
      <c r="L250" s="4">
        <v>544</v>
      </c>
      <c r="M250" s="21">
        <v>535</v>
      </c>
      <c r="N250" s="1">
        <v>508</v>
      </c>
      <c r="O250" s="1">
        <v>614</v>
      </c>
      <c r="P250" s="1">
        <v>854</v>
      </c>
      <c r="Q250" s="1">
        <v>750</v>
      </c>
      <c r="R250" s="61">
        <v>461</v>
      </c>
      <c r="S250" s="1">
        <v>767</v>
      </c>
      <c r="T250" s="1">
        <v>469</v>
      </c>
      <c r="U250" s="91">
        <v>459</v>
      </c>
    </row>
    <row r="251" spans="1:21" ht="15">
      <c r="A251" s="1" t="s">
        <v>6</v>
      </c>
      <c r="B251" s="80" t="s">
        <v>7</v>
      </c>
      <c r="C251" s="34">
        <v>1635</v>
      </c>
      <c r="D251" s="34">
        <v>1662</v>
      </c>
      <c r="E251" s="34">
        <v>1644</v>
      </c>
      <c r="F251" s="34">
        <v>2115</v>
      </c>
      <c r="G251" s="34">
        <v>2150</v>
      </c>
      <c r="H251" s="34">
        <v>2088</v>
      </c>
      <c r="I251" s="34">
        <v>2233</v>
      </c>
      <c r="J251" s="34">
        <v>2237</v>
      </c>
      <c r="K251" s="34">
        <v>3140</v>
      </c>
      <c r="L251" s="4">
        <v>4091</v>
      </c>
      <c r="M251" s="21">
        <v>4616</v>
      </c>
      <c r="N251" s="1">
        <v>2401</v>
      </c>
      <c r="O251" s="1">
        <v>4718</v>
      </c>
      <c r="P251" s="1">
        <v>4634</v>
      </c>
      <c r="Q251" s="1">
        <v>3871</v>
      </c>
      <c r="R251" s="61">
        <v>2731</v>
      </c>
      <c r="S251" s="1">
        <v>4374</v>
      </c>
      <c r="T251" s="1">
        <v>2851</v>
      </c>
      <c r="U251" s="91">
        <v>2800</v>
      </c>
    </row>
    <row r="252" spans="1:21" ht="15">
      <c r="A252" s="1" t="s">
        <v>8</v>
      </c>
      <c r="B252" s="80" t="s">
        <v>9</v>
      </c>
      <c r="C252" s="34">
        <v>1131</v>
      </c>
      <c r="D252" s="34">
        <v>499</v>
      </c>
      <c r="E252" s="34">
        <v>560</v>
      </c>
      <c r="F252" s="34">
        <v>522</v>
      </c>
      <c r="G252" s="34">
        <v>515</v>
      </c>
      <c r="H252" s="34">
        <v>769</v>
      </c>
      <c r="I252" s="34">
        <v>733</v>
      </c>
      <c r="J252" s="34">
        <v>715</v>
      </c>
      <c r="K252" s="34">
        <v>653</v>
      </c>
      <c r="L252" s="4">
        <v>595</v>
      </c>
      <c r="M252" s="21">
        <v>1308</v>
      </c>
      <c r="N252" s="1">
        <v>657</v>
      </c>
      <c r="O252" s="1">
        <v>701</v>
      </c>
      <c r="P252" s="1">
        <v>1096</v>
      </c>
      <c r="Q252" s="1">
        <v>1094</v>
      </c>
      <c r="R252" s="61">
        <v>1036</v>
      </c>
      <c r="S252" s="1">
        <v>963</v>
      </c>
      <c r="T252" s="1">
        <v>777</v>
      </c>
      <c r="U252" s="91">
        <v>651</v>
      </c>
    </row>
    <row r="253" spans="1:21" ht="15">
      <c r="A253" s="1" t="s">
        <v>10</v>
      </c>
      <c r="B253" s="80" t="s">
        <v>11</v>
      </c>
      <c r="C253" s="34">
        <v>922</v>
      </c>
      <c r="D253" s="34">
        <v>1009</v>
      </c>
      <c r="E253" s="34">
        <v>618</v>
      </c>
      <c r="F253" s="34">
        <v>791</v>
      </c>
      <c r="G253" s="34">
        <v>518</v>
      </c>
      <c r="H253" s="34">
        <v>856</v>
      </c>
      <c r="I253" s="34">
        <v>862</v>
      </c>
      <c r="J253" s="34">
        <v>831</v>
      </c>
      <c r="K253" s="34">
        <v>845</v>
      </c>
      <c r="L253" s="4">
        <v>809</v>
      </c>
      <c r="M253" s="21">
        <v>776</v>
      </c>
      <c r="N253" s="1">
        <v>729</v>
      </c>
      <c r="O253" s="1">
        <v>712</v>
      </c>
      <c r="P253" s="1">
        <v>954</v>
      </c>
      <c r="Q253" s="1">
        <v>926</v>
      </c>
      <c r="R253" s="61">
        <v>677</v>
      </c>
      <c r="S253" s="1">
        <v>1018</v>
      </c>
      <c r="T253" s="1">
        <v>672</v>
      </c>
      <c r="U253" s="91">
        <v>624</v>
      </c>
    </row>
    <row r="254" spans="1:21" ht="15">
      <c r="A254" s="1" t="s">
        <v>12</v>
      </c>
      <c r="B254" s="80" t="s">
        <v>13</v>
      </c>
      <c r="C254" s="34">
        <v>1216</v>
      </c>
      <c r="D254" s="34">
        <v>498</v>
      </c>
      <c r="E254" s="34">
        <v>635</v>
      </c>
      <c r="F254" s="34">
        <v>542</v>
      </c>
      <c r="G254" s="34">
        <v>406</v>
      </c>
      <c r="H254" s="34">
        <v>538</v>
      </c>
      <c r="I254" s="34">
        <v>505</v>
      </c>
      <c r="J254" s="34">
        <v>516</v>
      </c>
      <c r="K254" s="34">
        <v>538</v>
      </c>
      <c r="L254" s="4">
        <v>710</v>
      </c>
      <c r="M254" s="21">
        <v>516</v>
      </c>
      <c r="N254" s="1">
        <v>509</v>
      </c>
      <c r="O254" s="1">
        <v>940</v>
      </c>
      <c r="P254" s="1">
        <v>761</v>
      </c>
      <c r="Q254" s="1">
        <v>889</v>
      </c>
      <c r="R254" s="61">
        <v>496</v>
      </c>
      <c r="S254" s="1">
        <v>676</v>
      </c>
      <c r="T254" s="1">
        <v>485</v>
      </c>
      <c r="U254" s="91">
        <v>482</v>
      </c>
    </row>
    <row r="255" spans="1:21" ht="15">
      <c r="A255" s="1" t="s">
        <v>14</v>
      </c>
      <c r="B255" s="80" t="s">
        <v>15</v>
      </c>
      <c r="C255" s="34">
        <v>1249</v>
      </c>
      <c r="D255" s="34">
        <v>704</v>
      </c>
      <c r="E255" s="34">
        <v>664</v>
      </c>
      <c r="F255" s="34">
        <v>884</v>
      </c>
      <c r="G255" s="34">
        <v>855</v>
      </c>
      <c r="H255" s="34">
        <v>841</v>
      </c>
      <c r="I255" s="34">
        <v>866</v>
      </c>
      <c r="J255" s="34">
        <v>874</v>
      </c>
      <c r="K255" s="34">
        <v>829</v>
      </c>
      <c r="L255" s="4">
        <v>858</v>
      </c>
      <c r="M255" s="21">
        <v>858</v>
      </c>
      <c r="N255" s="1">
        <v>864</v>
      </c>
      <c r="O255" s="1">
        <v>859</v>
      </c>
      <c r="P255" s="1">
        <v>978</v>
      </c>
      <c r="Q255" s="1">
        <v>775</v>
      </c>
      <c r="R255" s="61">
        <v>780</v>
      </c>
      <c r="S255" s="1">
        <v>916</v>
      </c>
      <c r="T255" s="1">
        <v>745</v>
      </c>
      <c r="U255" s="91">
        <v>709</v>
      </c>
    </row>
    <row r="256" spans="1:21" ht="15">
      <c r="A256" s="1" t="s">
        <v>16</v>
      </c>
      <c r="B256" s="80" t="s">
        <v>78</v>
      </c>
      <c r="C256" s="34">
        <v>894</v>
      </c>
      <c r="D256" s="34">
        <v>376</v>
      </c>
      <c r="E256" s="34">
        <v>501</v>
      </c>
      <c r="F256" s="34">
        <v>655</v>
      </c>
      <c r="G256" s="34">
        <v>493</v>
      </c>
      <c r="H256" s="34">
        <v>591</v>
      </c>
      <c r="I256" s="34">
        <v>855</v>
      </c>
      <c r="J256" s="34">
        <v>857</v>
      </c>
      <c r="K256" s="34">
        <v>830</v>
      </c>
      <c r="L256" s="4">
        <v>560</v>
      </c>
      <c r="M256" s="21">
        <v>540</v>
      </c>
      <c r="N256" s="1">
        <v>723</v>
      </c>
      <c r="O256" s="1">
        <v>425</v>
      </c>
      <c r="P256" s="1">
        <v>625</v>
      </c>
      <c r="Q256" s="1">
        <v>625</v>
      </c>
      <c r="R256" s="61">
        <v>735</v>
      </c>
      <c r="S256" s="1">
        <v>1002</v>
      </c>
      <c r="T256" s="1">
        <v>751</v>
      </c>
      <c r="U256" s="91">
        <v>725</v>
      </c>
    </row>
    <row r="257" spans="1:21" ht="15">
      <c r="A257" s="1" t="s">
        <v>17</v>
      </c>
      <c r="B257" s="80" t="s">
        <v>18</v>
      </c>
      <c r="C257" s="34">
        <v>1270</v>
      </c>
      <c r="D257" s="34">
        <v>1409</v>
      </c>
      <c r="E257" s="34">
        <v>735</v>
      </c>
      <c r="F257" s="34">
        <v>640</v>
      </c>
      <c r="G257" s="34">
        <v>696</v>
      </c>
      <c r="H257" s="34">
        <v>680</v>
      </c>
      <c r="I257" s="34">
        <v>575</v>
      </c>
      <c r="J257" s="34">
        <v>1653</v>
      </c>
      <c r="K257" s="34">
        <v>686</v>
      </c>
      <c r="L257" s="4">
        <v>766</v>
      </c>
      <c r="M257" s="21">
        <v>837</v>
      </c>
      <c r="N257" s="1">
        <v>771</v>
      </c>
      <c r="O257" s="1">
        <v>745</v>
      </c>
      <c r="P257" s="1">
        <v>1225</v>
      </c>
      <c r="Q257" s="1">
        <v>1242</v>
      </c>
      <c r="R257" s="61">
        <v>675</v>
      </c>
      <c r="S257" s="1">
        <v>823</v>
      </c>
      <c r="T257" s="1">
        <v>922</v>
      </c>
      <c r="U257" s="91">
        <v>886</v>
      </c>
    </row>
    <row r="258" spans="1:21" ht="15">
      <c r="A258" s="1" t="s">
        <v>79</v>
      </c>
      <c r="B258" s="80" t="s">
        <v>19</v>
      </c>
      <c r="C258" s="34">
        <v>1198</v>
      </c>
      <c r="D258" s="34">
        <v>1023</v>
      </c>
      <c r="E258" s="34">
        <v>929</v>
      </c>
      <c r="F258" s="34">
        <v>718</v>
      </c>
      <c r="G258" s="34">
        <v>816</v>
      </c>
      <c r="H258" s="34">
        <v>827</v>
      </c>
      <c r="I258" s="34">
        <v>754</v>
      </c>
      <c r="J258" s="34">
        <v>973</v>
      </c>
      <c r="K258" s="34">
        <v>838</v>
      </c>
      <c r="L258" s="4">
        <v>660</v>
      </c>
      <c r="M258" s="21">
        <v>1016</v>
      </c>
      <c r="N258" s="1">
        <v>801</v>
      </c>
      <c r="O258" s="1">
        <v>921</v>
      </c>
      <c r="P258" s="1">
        <v>1205</v>
      </c>
      <c r="Q258" s="1">
        <v>1060</v>
      </c>
      <c r="R258" s="61">
        <v>848</v>
      </c>
      <c r="S258" s="1">
        <v>1583</v>
      </c>
      <c r="T258" s="1">
        <v>807</v>
      </c>
      <c r="U258" s="91">
        <v>781</v>
      </c>
    </row>
    <row r="259" spans="1:21" ht="15">
      <c r="A259" s="1" t="s">
        <v>80</v>
      </c>
      <c r="B259" s="80" t="s">
        <v>20</v>
      </c>
      <c r="C259" s="34">
        <v>1558</v>
      </c>
      <c r="D259" s="34">
        <v>470</v>
      </c>
      <c r="E259" s="34">
        <v>713</v>
      </c>
      <c r="F259" s="34">
        <v>1290</v>
      </c>
      <c r="G259" s="34">
        <v>1015</v>
      </c>
      <c r="H259" s="34">
        <v>1629</v>
      </c>
      <c r="I259" s="34">
        <v>1252</v>
      </c>
      <c r="J259" s="34">
        <v>971</v>
      </c>
      <c r="K259" s="34">
        <v>674</v>
      </c>
      <c r="L259" s="4">
        <v>780</v>
      </c>
      <c r="M259" s="21">
        <v>896</v>
      </c>
      <c r="N259" s="1">
        <v>1093</v>
      </c>
      <c r="O259" s="1">
        <v>931</v>
      </c>
      <c r="P259" s="1">
        <v>1005</v>
      </c>
      <c r="Q259" s="1">
        <v>1247</v>
      </c>
      <c r="R259" s="61">
        <v>1299</v>
      </c>
      <c r="S259" s="1">
        <v>831</v>
      </c>
      <c r="T259" s="1">
        <v>1127</v>
      </c>
      <c r="U259" s="91">
        <v>1092</v>
      </c>
    </row>
    <row r="260" spans="1:21" ht="15">
      <c r="A260" s="1" t="s">
        <v>21</v>
      </c>
      <c r="B260" s="80" t="s">
        <v>81</v>
      </c>
      <c r="C260" s="34">
        <v>1303</v>
      </c>
      <c r="D260" s="34">
        <v>793</v>
      </c>
      <c r="E260" s="34">
        <v>815</v>
      </c>
      <c r="F260" s="34">
        <v>648</v>
      </c>
      <c r="G260" s="34">
        <v>624</v>
      </c>
      <c r="H260" s="34">
        <v>598</v>
      </c>
      <c r="I260" s="34">
        <v>586</v>
      </c>
      <c r="J260" s="34">
        <v>588</v>
      </c>
      <c r="K260" s="34">
        <v>683</v>
      </c>
      <c r="L260" s="4">
        <v>666</v>
      </c>
      <c r="M260" s="21">
        <v>648</v>
      </c>
      <c r="N260" s="1">
        <v>676</v>
      </c>
      <c r="O260" s="1">
        <v>1136</v>
      </c>
      <c r="P260" s="1">
        <v>1194</v>
      </c>
      <c r="Q260" s="1">
        <v>913</v>
      </c>
      <c r="R260" s="61">
        <v>668</v>
      </c>
      <c r="S260" s="1">
        <v>781</v>
      </c>
      <c r="T260" s="1">
        <v>666</v>
      </c>
      <c r="U260" s="91">
        <v>638</v>
      </c>
    </row>
    <row r="261" spans="1:21" ht="15">
      <c r="A261" s="1" t="s">
        <v>22</v>
      </c>
      <c r="B261" s="1" t="s">
        <v>23</v>
      </c>
      <c r="C261" s="34">
        <v>2081</v>
      </c>
      <c r="D261" s="34">
        <v>854</v>
      </c>
      <c r="E261" s="34">
        <v>737</v>
      </c>
      <c r="F261" s="34">
        <v>540</v>
      </c>
      <c r="G261" s="34">
        <v>1012</v>
      </c>
      <c r="H261" s="34">
        <v>801</v>
      </c>
      <c r="I261" s="34">
        <v>585</v>
      </c>
      <c r="J261" s="34">
        <v>590</v>
      </c>
      <c r="K261" s="34">
        <v>558</v>
      </c>
      <c r="L261" s="4">
        <v>558</v>
      </c>
      <c r="M261" s="21">
        <v>734</v>
      </c>
      <c r="N261" s="1">
        <v>1178</v>
      </c>
      <c r="O261" s="1">
        <v>981</v>
      </c>
      <c r="P261" s="1">
        <v>1186</v>
      </c>
      <c r="Q261" s="1">
        <v>1195</v>
      </c>
      <c r="R261" s="58">
        <v>1235</v>
      </c>
      <c r="S261" s="1">
        <v>806</v>
      </c>
      <c r="T261" s="1">
        <v>1187</v>
      </c>
      <c r="U261" s="91">
        <v>1117</v>
      </c>
    </row>
    <row r="262" spans="1:21" ht="15">
      <c r="A262" s="1" t="s">
        <v>24</v>
      </c>
      <c r="B262" s="80" t="s">
        <v>25</v>
      </c>
      <c r="C262" s="34">
        <v>694</v>
      </c>
      <c r="D262" s="34">
        <v>578</v>
      </c>
      <c r="E262" s="34">
        <v>602</v>
      </c>
      <c r="F262" s="34">
        <v>895</v>
      </c>
      <c r="G262" s="34">
        <v>763</v>
      </c>
      <c r="H262" s="34">
        <v>834</v>
      </c>
      <c r="I262" s="34">
        <v>817</v>
      </c>
      <c r="J262" s="34">
        <v>801</v>
      </c>
      <c r="K262" s="34">
        <v>707</v>
      </c>
      <c r="L262" s="4">
        <v>852</v>
      </c>
      <c r="M262" s="21">
        <v>767</v>
      </c>
      <c r="N262" s="1">
        <v>837</v>
      </c>
      <c r="O262" s="1">
        <v>1150</v>
      </c>
      <c r="P262" s="1">
        <v>1020</v>
      </c>
      <c r="Q262" s="1">
        <v>1158</v>
      </c>
      <c r="R262" s="58">
        <v>787</v>
      </c>
      <c r="S262" s="1">
        <v>1126</v>
      </c>
      <c r="T262" s="1">
        <v>769</v>
      </c>
      <c r="U262" s="91">
        <v>713</v>
      </c>
    </row>
    <row r="263" spans="1:21" ht="15">
      <c r="A263" s="1" t="s">
        <v>26</v>
      </c>
      <c r="B263" s="80" t="s">
        <v>27</v>
      </c>
      <c r="C263" s="34">
        <v>2695</v>
      </c>
      <c r="D263" s="34">
        <v>1196</v>
      </c>
      <c r="E263" s="34">
        <v>1364</v>
      </c>
      <c r="F263" s="34">
        <v>2012</v>
      </c>
      <c r="G263" s="34">
        <v>3542</v>
      </c>
      <c r="H263" s="34">
        <v>3627</v>
      </c>
      <c r="I263" s="34">
        <v>3245</v>
      </c>
      <c r="J263" s="34">
        <v>3536</v>
      </c>
      <c r="K263" s="34">
        <v>3594</v>
      </c>
      <c r="L263" s="4">
        <v>2895</v>
      </c>
      <c r="M263" s="21">
        <v>4703</v>
      </c>
      <c r="N263" s="1">
        <v>2964</v>
      </c>
      <c r="O263" s="1">
        <v>2861</v>
      </c>
      <c r="P263" s="1">
        <v>4230</v>
      </c>
      <c r="Q263" s="1">
        <v>4044</v>
      </c>
      <c r="R263" s="58">
        <v>2863</v>
      </c>
      <c r="S263" s="1">
        <v>5020</v>
      </c>
      <c r="T263" s="1">
        <v>2815</v>
      </c>
      <c r="U263" s="91">
        <v>2717</v>
      </c>
    </row>
    <row r="264" spans="1:21" ht="15">
      <c r="A264" s="1" t="s">
        <v>28</v>
      </c>
      <c r="B264" s="80" t="s">
        <v>35</v>
      </c>
      <c r="C264" s="34">
        <v>1219</v>
      </c>
      <c r="D264" s="34">
        <v>958</v>
      </c>
      <c r="E264" s="34">
        <v>895</v>
      </c>
      <c r="F264" s="34">
        <v>767</v>
      </c>
      <c r="G264" s="34">
        <v>773</v>
      </c>
      <c r="H264" s="34">
        <v>750</v>
      </c>
      <c r="I264" s="34">
        <v>763</v>
      </c>
      <c r="J264" s="34">
        <v>742</v>
      </c>
      <c r="K264" s="34">
        <v>766</v>
      </c>
      <c r="L264" s="4">
        <v>742</v>
      </c>
      <c r="M264" s="21">
        <v>637</v>
      </c>
      <c r="N264" s="1">
        <v>729</v>
      </c>
      <c r="O264" s="1">
        <v>1300</v>
      </c>
      <c r="P264" s="1">
        <v>1289</v>
      </c>
      <c r="Q264" s="1">
        <v>1330</v>
      </c>
      <c r="R264" s="58">
        <v>711</v>
      </c>
      <c r="S264" s="1">
        <v>888</v>
      </c>
      <c r="T264" s="1">
        <v>712</v>
      </c>
      <c r="U264" s="91">
        <v>673</v>
      </c>
    </row>
    <row r="265" spans="1:21" ht="15">
      <c r="A265" s="1" t="s">
        <v>29</v>
      </c>
      <c r="B265" s="80" t="s">
        <v>30</v>
      </c>
      <c r="C265" s="34">
        <v>5252</v>
      </c>
      <c r="D265" s="34">
        <v>4200</v>
      </c>
      <c r="E265" s="34">
        <v>4247</v>
      </c>
      <c r="F265" s="34">
        <v>2843</v>
      </c>
      <c r="G265" s="34">
        <v>3340</v>
      </c>
      <c r="H265" s="34">
        <v>2814</v>
      </c>
      <c r="I265" s="34">
        <v>3110</v>
      </c>
      <c r="J265" s="34">
        <v>3100</v>
      </c>
      <c r="K265" s="34">
        <v>2691</v>
      </c>
      <c r="L265" s="4">
        <v>2882</v>
      </c>
      <c r="M265" s="21">
        <v>2887</v>
      </c>
      <c r="N265" s="1">
        <v>2964</v>
      </c>
      <c r="O265" s="1">
        <v>3379</v>
      </c>
      <c r="P265" s="1">
        <v>3442</v>
      </c>
      <c r="Q265" s="1">
        <v>3182</v>
      </c>
      <c r="R265" s="61">
        <v>2823</v>
      </c>
      <c r="S265" s="1">
        <v>3609</v>
      </c>
      <c r="T265" s="1">
        <v>2866</v>
      </c>
      <c r="U265" s="91">
        <v>2825</v>
      </c>
    </row>
    <row r="266" spans="1:21" ht="15">
      <c r="A266" s="1" t="s">
        <v>31</v>
      </c>
      <c r="B266" s="80" t="s">
        <v>32</v>
      </c>
      <c r="C266" s="34">
        <v>9085</v>
      </c>
      <c r="D266" s="34">
        <v>9139</v>
      </c>
      <c r="E266" s="34">
        <v>8943</v>
      </c>
      <c r="F266" s="34">
        <v>8574</v>
      </c>
      <c r="G266" s="34">
        <v>9048</v>
      </c>
      <c r="H266" s="34">
        <v>9295</v>
      </c>
      <c r="I266" s="34">
        <v>8844</v>
      </c>
      <c r="J266" s="34">
        <v>9208</v>
      </c>
      <c r="K266" s="34">
        <v>8857</v>
      </c>
      <c r="L266" s="4">
        <v>9040</v>
      </c>
      <c r="M266" s="21">
        <v>8859</v>
      </c>
      <c r="N266" s="1">
        <v>8858</v>
      </c>
      <c r="O266" s="1">
        <v>9250</v>
      </c>
      <c r="P266" s="1">
        <v>9878</v>
      </c>
      <c r="Q266" s="1">
        <v>9439</v>
      </c>
      <c r="R266" s="61">
        <v>8714</v>
      </c>
      <c r="S266" s="1">
        <v>8958</v>
      </c>
      <c r="T266" s="1">
        <v>8610</v>
      </c>
      <c r="U266" s="91">
        <v>8472</v>
      </c>
    </row>
    <row r="267" spans="1:21" ht="15">
      <c r="A267" s="1" t="s">
        <v>33</v>
      </c>
      <c r="B267" s="80" t="s">
        <v>34</v>
      </c>
      <c r="C267" s="34">
        <v>18080</v>
      </c>
      <c r="D267" s="34">
        <v>19077</v>
      </c>
      <c r="E267" s="34">
        <v>18426</v>
      </c>
      <c r="F267" s="34">
        <v>21115</v>
      </c>
      <c r="G267" s="34">
        <v>21639</v>
      </c>
      <c r="H267" s="34">
        <v>23397</v>
      </c>
      <c r="I267" s="34">
        <v>23782</v>
      </c>
      <c r="J267" s="34">
        <v>23846</v>
      </c>
      <c r="K267" s="34">
        <v>24985</v>
      </c>
      <c r="L267" s="4">
        <v>25777</v>
      </c>
      <c r="M267" s="63">
        <v>26824</v>
      </c>
      <c r="N267" s="1">
        <v>28722</v>
      </c>
      <c r="O267" s="1">
        <v>28508</v>
      </c>
      <c r="P267" s="1">
        <v>28348</v>
      </c>
      <c r="Q267" s="1">
        <v>28479</v>
      </c>
      <c r="R267" s="64">
        <v>28281</v>
      </c>
      <c r="S267" s="1">
        <v>29420</v>
      </c>
      <c r="T267" s="1">
        <v>32347</v>
      </c>
      <c r="U267" s="92">
        <v>32891</v>
      </c>
    </row>
    <row r="268" spans="1:21" ht="15.75" thickBot="1">
      <c r="A268" s="62" t="s">
        <v>0</v>
      </c>
      <c r="B268" s="5" t="s">
        <v>1</v>
      </c>
      <c r="C268" s="93">
        <v>54407</v>
      </c>
      <c r="D268" s="93">
        <v>45405</v>
      </c>
      <c r="E268" s="93">
        <v>43934</v>
      </c>
      <c r="F268" s="93">
        <v>46366</v>
      </c>
      <c r="G268" s="93">
        <v>49134</v>
      </c>
      <c r="H268" s="93">
        <v>52150</v>
      </c>
      <c r="I268" s="93">
        <v>51539</v>
      </c>
      <c r="J268" s="93">
        <v>53171</v>
      </c>
      <c r="K268" s="93">
        <v>53345</v>
      </c>
      <c r="L268" s="86">
        <f aca="true" t="shared" si="15" ref="L268:U268">SUM(L249:L267)</f>
        <v>55640</v>
      </c>
      <c r="M268" s="86">
        <f t="shared" si="15"/>
        <v>58973</v>
      </c>
      <c r="N268" s="86">
        <f t="shared" si="15"/>
        <v>57114</v>
      </c>
      <c r="O268" s="86">
        <f t="shared" si="15"/>
        <v>61319</v>
      </c>
      <c r="P268" s="86">
        <f t="shared" si="15"/>
        <v>65013</v>
      </c>
      <c r="Q268" s="86">
        <f t="shared" si="15"/>
        <v>63264</v>
      </c>
      <c r="R268" s="86">
        <f t="shared" si="15"/>
        <v>56867</v>
      </c>
      <c r="S268" s="86">
        <f t="shared" si="15"/>
        <v>64310</v>
      </c>
      <c r="T268" s="86">
        <f t="shared" si="15"/>
        <v>60627</v>
      </c>
      <c r="U268" s="86">
        <f t="shared" si="15"/>
        <v>60286</v>
      </c>
    </row>
    <row r="269" spans="1:6" ht="15">
      <c r="A269" s="152"/>
      <c r="B269" s="152"/>
      <c r="C269" s="152"/>
      <c r="D269" s="152"/>
      <c r="E269" s="152"/>
      <c r="F269" s="94"/>
    </row>
    <row r="270" spans="1:9" ht="15">
      <c r="A270" s="21"/>
      <c r="B270" s="6"/>
      <c r="C270" s="25"/>
      <c r="D270" s="25"/>
      <c r="E270" s="25"/>
      <c r="F270" s="19"/>
      <c r="G270" s="19"/>
      <c r="H270" s="19"/>
      <c r="I270" s="19"/>
    </row>
    <row r="271" spans="1:12" ht="15">
      <c r="A271" s="21"/>
      <c r="B271" s="6"/>
      <c r="C271" s="25"/>
      <c r="D271" s="25"/>
      <c r="E271" s="25"/>
      <c r="F271" s="19"/>
      <c r="G271" s="19"/>
      <c r="H271" s="19"/>
      <c r="I271" s="19"/>
      <c r="J271" s="19"/>
      <c r="K271" s="19"/>
      <c r="L271" s="21"/>
    </row>
    <row r="272" spans="1:12" ht="15">
      <c r="A272" s="21"/>
      <c r="B272" s="6"/>
      <c r="C272" s="25"/>
      <c r="D272" s="25"/>
      <c r="E272" s="25"/>
      <c r="F272" s="19"/>
      <c r="G272" s="19"/>
      <c r="H272" s="19"/>
      <c r="I272" s="19"/>
      <c r="J272" s="19"/>
      <c r="K272" s="19"/>
      <c r="L272" s="21"/>
    </row>
    <row r="297" spans="10:12" ht="15">
      <c r="J297" s="19"/>
      <c r="K297" s="19"/>
      <c r="L297" s="21"/>
    </row>
  </sheetData>
  <sheetProtection/>
  <mergeCells count="47">
    <mergeCell ref="AO174:AQ174"/>
    <mergeCell ref="A247:F247"/>
    <mergeCell ref="A72:A73"/>
    <mergeCell ref="B72:B73"/>
    <mergeCell ref="C72:C73"/>
    <mergeCell ref="D72:D73"/>
    <mergeCell ref="E72:E73"/>
    <mergeCell ref="A213:E213"/>
    <mergeCell ref="A214:E214"/>
    <mergeCell ref="A220:E220"/>
    <mergeCell ref="C1:E1"/>
    <mergeCell ref="A269:E269"/>
    <mergeCell ref="F170:F171"/>
    <mergeCell ref="F172:F173"/>
    <mergeCell ref="A221:E221"/>
    <mergeCell ref="A168:E168"/>
    <mergeCell ref="A169:E169"/>
    <mergeCell ref="D76:D77"/>
    <mergeCell ref="E76:E77"/>
    <mergeCell ref="A4:B4"/>
    <mergeCell ref="D193:E193"/>
    <mergeCell ref="C172:D173"/>
    <mergeCell ref="C5:D5"/>
    <mergeCell ref="E170:E171"/>
    <mergeCell ref="A87:E87"/>
    <mergeCell ref="A88:E88"/>
    <mergeCell ref="C89:D90"/>
    <mergeCell ref="E89:E90"/>
    <mergeCell ref="A76:A77"/>
    <mergeCell ref="B76:B77"/>
    <mergeCell ref="AI174:AK174"/>
    <mergeCell ref="C76:C77"/>
    <mergeCell ref="W174:Y174"/>
    <mergeCell ref="Z174:AB174"/>
    <mergeCell ref="G170:I171"/>
    <mergeCell ref="H172:I173"/>
    <mergeCell ref="B170:D171"/>
    <mergeCell ref="AU174:AW174"/>
    <mergeCell ref="AR174:AT174"/>
    <mergeCell ref="AL174:AN174"/>
    <mergeCell ref="AC174:AE174"/>
    <mergeCell ref="AF174:AH174"/>
    <mergeCell ref="J174:J175"/>
    <mergeCell ref="K174:M174"/>
    <mergeCell ref="N174:P174"/>
    <mergeCell ref="Q174:S174"/>
    <mergeCell ref="T174:V174"/>
  </mergeCell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PBrush" shapeId="68416" r:id="rId2"/>
    <oleObject progId="Excel.Chart.8" shapeId="6853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6" sqref="O6"/>
    </sheetView>
  </sheetViews>
  <sheetFormatPr defaultColWidth="9.140625" defaultRowHeight="12.75"/>
  <cols>
    <col min="1" max="1" width="35.140625" style="58" customWidth="1"/>
    <col min="2" max="9" width="9.140625" style="58" customWidth="1"/>
    <col min="10" max="10" width="8.140625" style="58" customWidth="1"/>
    <col min="11" max="19" width="9.140625" style="58" customWidth="1"/>
    <col min="20" max="20" width="8.140625" style="58" customWidth="1"/>
    <col min="21" max="16384" width="9.140625" style="58" customWidth="1"/>
  </cols>
  <sheetData>
    <row r="1" spans="1:10" ht="18.75" customHeight="1">
      <c r="A1" s="154" t="s">
        <v>121</v>
      </c>
      <c r="B1" s="154"/>
      <c r="C1" s="154"/>
      <c r="D1" s="154"/>
      <c r="E1" s="154"/>
      <c r="F1" s="154"/>
      <c r="G1" s="154"/>
      <c r="H1" s="154"/>
      <c r="I1" s="154"/>
      <c r="J1" s="95" t="s">
        <v>95</v>
      </c>
    </row>
    <row r="2" spans="1:10" s="1" customFormat="1" ht="14.25" customHeight="1">
      <c r="A2" s="96" t="s">
        <v>115</v>
      </c>
      <c r="B2" s="95"/>
      <c r="C2" s="95"/>
      <c r="D2" s="96" t="s">
        <v>94</v>
      </c>
      <c r="E2" s="96"/>
      <c r="F2" s="95"/>
      <c r="G2" s="95"/>
      <c r="H2" s="95"/>
      <c r="I2" s="155" t="s">
        <v>116</v>
      </c>
      <c r="J2" s="155"/>
    </row>
    <row r="3" ht="3.75" customHeight="1"/>
    <row r="4" spans="1:16" ht="15">
      <c r="A4" s="145" t="s">
        <v>101</v>
      </c>
      <c r="B4" s="145"/>
      <c r="C4" s="145"/>
      <c r="D4" s="145"/>
      <c r="E4" s="145"/>
      <c r="F4" s="145"/>
      <c r="G4" s="145"/>
      <c r="H4" s="145"/>
      <c r="I4" s="145"/>
      <c r="J4" s="145"/>
      <c r="K4" s="1"/>
      <c r="L4" s="1"/>
      <c r="M4" s="1"/>
      <c r="N4" s="1"/>
      <c r="O4" s="1"/>
      <c r="P4" s="1"/>
    </row>
    <row r="5" spans="1:16" ht="15.75" thickBot="1">
      <c r="A5" s="146" t="s">
        <v>102</v>
      </c>
      <c r="B5" s="146"/>
      <c r="C5" s="153"/>
      <c r="D5" s="153"/>
      <c r="E5" s="153"/>
      <c r="F5" s="153"/>
      <c r="G5" s="153"/>
      <c r="H5" s="153"/>
      <c r="I5" s="153"/>
      <c r="J5" s="153"/>
      <c r="K5" s="1"/>
      <c r="L5" s="1"/>
      <c r="M5" s="1"/>
      <c r="N5" s="1"/>
      <c r="O5" s="1"/>
      <c r="P5" s="1"/>
    </row>
    <row r="6" spans="1:36" ht="15.75" thickBot="1">
      <c r="A6" s="97" t="s">
        <v>82</v>
      </c>
      <c r="B6" s="97" t="s">
        <v>77</v>
      </c>
      <c r="C6" s="71">
        <v>1982</v>
      </c>
      <c r="D6" s="71">
        <v>1983</v>
      </c>
      <c r="E6" s="71">
        <v>1984</v>
      </c>
      <c r="F6" s="71">
        <v>1985</v>
      </c>
      <c r="G6" s="71">
        <v>1987</v>
      </c>
      <c r="H6" s="71">
        <v>1988</v>
      </c>
      <c r="I6" s="71">
        <v>1989</v>
      </c>
      <c r="J6" s="71">
        <v>1990</v>
      </c>
      <c r="K6" s="72">
        <v>1991</v>
      </c>
      <c r="L6" s="72">
        <v>1992</v>
      </c>
      <c r="M6" s="66">
        <v>1993</v>
      </c>
      <c r="N6" s="67">
        <v>1995</v>
      </c>
      <c r="O6" s="67">
        <v>1996</v>
      </c>
      <c r="P6" s="67">
        <v>1997</v>
      </c>
      <c r="Q6" s="67">
        <v>1998</v>
      </c>
      <c r="R6" s="67">
        <v>1999</v>
      </c>
      <c r="S6" s="67">
        <v>2000</v>
      </c>
      <c r="T6" s="68">
        <v>2001</v>
      </c>
      <c r="U6" s="67">
        <v>2004</v>
      </c>
      <c r="V6" s="67">
        <v>2005</v>
      </c>
      <c r="W6" s="67">
        <v>2006</v>
      </c>
      <c r="X6" s="67">
        <v>2007</v>
      </c>
      <c r="Y6" s="67">
        <v>2008</v>
      </c>
      <c r="Z6" s="67">
        <v>2009</v>
      </c>
      <c r="AA6" s="67">
        <v>2010</v>
      </c>
      <c r="AB6" s="67">
        <v>2011</v>
      </c>
      <c r="AC6" s="67">
        <v>2012</v>
      </c>
      <c r="AD6" s="67">
        <v>2013</v>
      </c>
      <c r="AE6" s="67">
        <v>2014</v>
      </c>
      <c r="AF6" s="67">
        <v>2015</v>
      </c>
      <c r="AG6" s="67">
        <v>2016</v>
      </c>
      <c r="AH6" s="67">
        <v>2017</v>
      </c>
      <c r="AI6" s="67">
        <v>2018</v>
      </c>
      <c r="AJ6" s="67">
        <v>2019</v>
      </c>
    </row>
    <row r="7" spans="1:36" ht="15">
      <c r="A7" s="1" t="s">
        <v>0</v>
      </c>
      <c r="B7" s="80" t="s">
        <v>1</v>
      </c>
      <c r="C7" s="1">
        <f aca="true" t="shared" si="0" ref="C7:V7">SUM(C9+C10+C11+C12+C13+C14+C15+C16+C17+C18+C19+C20+C21+C22+C23+C24+C25+C26+C27)</f>
        <v>20303</v>
      </c>
      <c r="D7" s="1">
        <f t="shared" si="0"/>
        <v>20712</v>
      </c>
      <c r="E7" s="1">
        <f t="shared" si="0"/>
        <v>21308</v>
      </c>
      <c r="F7" s="1">
        <f t="shared" si="0"/>
        <v>21664</v>
      </c>
      <c r="G7" s="1">
        <f t="shared" si="0"/>
        <v>23286</v>
      </c>
      <c r="H7" s="1">
        <f t="shared" si="0"/>
        <v>21414</v>
      </c>
      <c r="I7" s="1">
        <f t="shared" si="0"/>
        <v>23779</v>
      </c>
      <c r="J7" s="1">
        <f t="shared" si="0"/>
        <v>24716</v>
      </c>
      <c r="K7" s="1">
        <f t="shared" si="0"/>
        <v>26512</v>
      </c>
      <c r="L7" s="1">
        <f t="shared" si="0"/>
        <v>28146</v>
      </c>
      <c r="M7" s="1">
        <f t="shared" si="0"/>
        <v>28160</v>
      </c>
      <c r="N7" s="1">
        <f t="shared" si="0"/>
        <v>28413</v>
      </c>
      <c r="O7" s="1">
        <f t="shared" si="0"/>
        <v>28905</v>
      </c>
      <c r="P7" s="1">
        <f t="shared" si="0"/>
        <v>29329</v>
      </c>
      <c r="Q7" s="1">
        <f t="shared" si="0"/>
        <v>29122</v>
      </c>
      <c r="R7" s="1">
        <f t="shared" si="0"/>
        <v>29152</v>
      </c>
      <c r="S7" s="1">
        <f t="shared" si="0"/>
        <v>29489</v>
      </c>
      <c r="T7" s="1">
        <f t="shared" si="0"/>
        <v>29313</v>
      </c>
      <c r="U7" s="1">
        <f t="shared" si="0"/>
        <v>28429</v>
      </c>
      <c r="V7" s="1">
        <f t="shared" si="0"/>
        <v>28793</v>
      </c>
      <c r="W7" s="1">
        <f aca="true" t="shared" si="1" ref="W7:AJ7">SUM(W9+W10+W11+W12+W13+W14+W15+W16+W17+W18+W19+W20+W21+W22+W23+W24+W25+W26+W27)</f>
        <v>29207</v>
      </c>
      <c r="X7" s="1">
        <f t="shared" si="1"/>
        <v>29770</v>
      </c>
      <c r="Y7" s="1">
        <f t="shared" si="1"/>
        <v>30782</v>
      </c>
      <c r="Z7" s="34">
        <f t="shared" si="1"/>
        <v>32349</v>
      </c>
      <c r="AA7" s="1">
        <f t="shared" si="1"/>
        <v>32451</v>
      </c>
      <c r="AB7" s="34">
        <f t="shared" si="1"/>
        <v>32888</v>
      </c>
      <c r="AC7" s="1">
        <f t="shared" si="1"/>
        <v>32072</v>
      </c>
      <c r="AD7" s="34">
        <f t="shared" si="1"/>
        <v>32421</v>
      </c>
      <c r="AE7" s="1">
        <f t="shared" si="1"/>
        <v>33015</v>
      </c>
      <c r="AF7" s="1">
        <f t="shared" si="1"/>
        <v>33275</v>
      </c>
      <c r="AG7" s="1">
        <f t="shared" si="1"/>
        <v>33540</v>
      </c>
      <c r="AH7" s="1">
        <f t="shared" si="1"/>
        <v>34150</v>
      </c>
      <c r="AI7" s="1">
        <f t="shared" si="1"/>
        <v>34652</v>
      </c>
      <c r="AJ7" s="1">
        <f t="shared" si="1"/>
        <v>33062</v>
      </c>
    </row>
    <row r="8" spans="1:22" ht="15">
      <c r="A8" s="1"/>
      <c r="B8" s="8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36" ht="15">
      <c r="A9" s="1" t="s">
        <v>2</v>
      </c>
      <c r="B9" s="80" t="s">
        <v>7</v>
      </c>
      <c r="C9" s="1">
        <v>885</v>
      </c>
      <c r="D9" s="1">
        <v>885</v>
      </c>
      <c r="E9" s="1">
        <v>891</v>
      </c>
      <c r="F9" s="1">
        <v>923</v>
      </c>
      <c r="G9" s="1">
        <v>958</v>
      </c>
      <c r="H9" s="1">
        <v>817</v>
      </c>
      <c r="I9" s="1">
        <v>989</v>
      </c>
      <c r="J9" s="34">
        <v>1012</v>
      </c>
      <c r="K9" s="1">
        <v>1067</v>
      </c>
      <c r="L9" s="1">
        <v>1089</v>
      </c>
      <c r="M9" s="1">
        <v>1140</v>
      </c>
      <c r="N9" s="2">
        <v>1223</v>
      </c>
      <c r="O9" s="2">
        <v>1213</v>
      </c>
      <c r="P9" s="2">
        <v>1298</v>
      </c>
      <c r="Q9" s="34">
        <v>1318</v>
      </c>
      <c r="R9" s="34">
        <v>1310</v>
      </c>
      <c r="S9" s="34">
        <v>1409</v>
      </c>
      <c r="T9" s="34">
        <v>1331</v>
      </c>
      <c r="U9" s="34">
        <v>1134</v>
      </c>
      <c r="V9" s="34">
        <v>1118</v>
      </c>
      <c r="W9" s="34">
        <v>1115</v>
      </c>
      <c r="X9" s="34">
        <v>1193</v>
      </c>
      <c r="Y9" s="34">
        <v>1204</v>
      </c>
      <c r="Z9" s="34">
        <v>1268</v>
      </c>
      <c r="AA9" s="34">
        <v>1260</v>
      </c>
      <c r="AB9" s="34">
        <v>1245</v>
      </c>
      <c r="AC9" s="34">
        <v>1219</v>
      </c>
      <c r="AD9" s="34">
        <v>1180</v>
      </c>
      <c r="AE9" s="34">
        <v>1169</v>
      </c>
      <c r="AF9" s="34">
        <v>1166</v>
      </c>
      <c r="AG9" s="34">
        <v>1159</v>
      </c>
      <c r="AH9" s="34">
        <v>1169</v>
      </c>
      <c r="AI9" s="34">
        <v>1165</v>
      </c>
      <c r="AJ9" s="1">
        <v>1105</v>
      </c>
    </row>
    <row r="10" spans="1:36" ht="15">
      <c r="A10" s="1" t="s">
        <v>4</v>
      </c>
      <c r="B10" s="80" t="s">
        <v>5</v>
      </c>
      <c r="C10" s="1">
        <v>710</v>
      </c>
      <c r="D10" s="1">
        <v>735</v>
      </c>
      <c r="E10" s="1">
        <v>747</v>
      </c>
      <c r="F10" s="1">
        <v>774</v>
      </c>
      <c r="G10" s="1">
        <v>977</v>
      </c>
      <c r="H10" s="1">
        <v>910</v>
      </c>
      <c r="I10" s="1">
        <v>935</v>
      </c>
      <c r="J10" s="34">
        <v>966</v>
      </c>
      <c r="K10" s="1">
        <v>853</v>
      </c>
      <c r="L10" s="1">
        <v>947</v>
      </c>
      <c r="M10" s="1">
        <v>972</v>
      </c>
      <c r="N10" s="2">
        <v>987</v>
      </c>
      <c r="O10" s="2">
        <v>971</v>
      </c>
      <c r="P10" s="2">
        <v>1004</v>
      </c>
      <c r="Q10" s="34">
        <v>1040</v>
      </c>
      <c r="R10" s="34">
        <v>1048</v>
      </c>
      <c r="S10" s="34">
        <v>983</v>
      </c>
      <c r="T10" s="34">
        <v>970</v>
      </c>
      <c r="U10" s="34">
        <v>853</v>
      </c>
      <c r="V10" s="34">
        <v>832</v>
      </c>
      <c r="W10" s="34">
        <v>849</v>
      </c>
      <c r="X10" s="34">
        <v>836</v>
      </c>
      <c r="Y10" s="34">
        <v>822</v>
      </c>
      <c r="Z10" s="34">
        <v>837</v>
      </c>
      <c r="AA10" s="34">
        <v>825</v>
      </c>
      <c r="AB10" s="34">
        <v>820</v>
      </c>
      <c r="AC10" s="34">
        <v>830</v>
      </c>
      <c r="AD10" s="34">
        <v>816</v>
      </c>
      <c r="AE10" s="34">
        <v>811</v>
      </c>
      <c r="AF10" s="34">
        <v>832</v>
      </c>
      <c r="AG10" s="34">
        <v>847</v>
      </c>
      <c r="AH10" s="34">
        <v>858</v>
      </c>
      <c r="AI10" s="34">
        <v>860</v>
      </c>
      <c r="AJ10" s="1">
        <v>797</v>
      </c>
    </row>
    <row r="11" spans="1:36" ht="15">
      <c r="A11" s="1" t="s">
        <v>6</v>
      </c>
      <c r="B11" s="80" t="s">
        <v>7</v>
      </c>
      <c r="C11" s="1">
        <v>1065</v>
      </c>
      <c r="D11" s="1">
        <v>1057</v>
      </c>
      <c r="E11" s="1">
        <v>1126</v>
      </c>
      <c r="F11" s="1">
        <v>1156</v>
      </c>
      <c r="G11" s="1">
        <v>1167</v>
      </c>
      <c r="H11" s="1">
        <v>1011</v>
      </c>
      <c r="I11" s="98">
        <v>1064</v>
      </c>
      <c r="J11" s="34">
        <v>1195</v>
      </c>
      <c r="K11" s="1">
        <v>1248</v>
      </c>
      <c r="L11" s="1">
        <v>1362</v>
      </c>
      <c r="M11" s="1">
        <v>1376</v>
      </c>
      <c r="N11" s="2">
        <v>1512</v>
      </c>
      <c r="O11" s="2">
        <v>1402</v>
      </c>
      <c r="P11" s="2">
        <v>1502</v>
      </c>
      <c r="Q11" s="34">
        <v>1497</v>
      </c>
      <c r="R11" s="34">
        <v>1527</v>
      </c>
      <c r="S11" s="34">
        <v>1585</v>
      </c>
      <c r="T11" s="34">
        <v>1553</v>
      </c>
      <c r="U11" s="34">
        <v>1676</v>
      </c>
      <c r="V11" s="34">
        <v>1716</v>
      </c>
      <c r="W11" s="34">
        <v>1713</v>
      </c>
      <c r="X11" s="34">
        <v>1820</v>
      </c>
      <c r="Y11" s="34">
        <v>1941</v>
      </c>
      <c r="Z11" s="34">
        <v>2077</v>
      </c>
      <c r="AA11" s="99">
        <v>2103</v>
      </c>
      <c r="AB11" s="99">
        <v>2141</v>
      </c>
      <c r="AC11" s="99">
        <v>2087</v>
      </c>
      <c r="AD11" s="99">
        <v>2169</v>
      </c>
      <c r="AE11" s="99">
        <v>2174</v>
      </c>
      <c r="AF11" s="99">
        <v>2186</v>
      </c>
      <c r="AG11" s="99">
        <v>2193</v>
      </c>
      <c r="AH11" s="99">
        <v>2229</v>
      </c>
      <c r="AI11" s="99">
        <v>2275</v>
      </c>
      <c r="AJ11" s="1">
        <v>2220</v>
      </c>
    </row>
    <row r="12" spans="1:36" ht="15">
      <c r="A12" s="1" t="s">
        <v>8</v>
      </c>
      <c r="B12" s="80" t="s">
        <v>9</v>
      </c>
      <c r="C12" s="1">
        <v>415</v>
      </c>
      <c r="D12" s="1">
        <v>436</v>
      </c>
      <c r="E12" s="1">
        <v>474</v>
      </c>
      <c r="F12" s="1">
        <v>473</v>
      </c>
      <c r="G12" s="1">
        <v>498</v>
      </c>
      <c r="H12" s="1">
        <v>434</v>
      </c>
      <c r="I12" s="98">
        <v>493</v>
      </c>
      <c r="J12" s="34">
        <v>521</v>
      </c>
      <c r="K12" s="1">
        <v>569</v>
      </c>
      <c r="L12" s="1">
        <v>580</v>
      </c>
      <c r="M12" s="1">
        <v>594</v>
      </c>
      <c r="N12" s="2">
        <v>607</v>
      </c>
      <c r="O12" s="2">
        <v>614</v>
      </c>
      <c r="P12" s="2">
        <v>639</v>
      </c>
      <c r="Q12" s="34">
        <v>651</v>
      </c>
      <c r="R12" s="34">
        <v>655</v>
      </c>
      <c r="S12" s="34">
        <v>662</v>
      </c>
      <c r="T12" s="34">
        <v>683</v>
      </c>
      <c r="U12" s="34">
        <v>642</v>
      </c>
      <c r="V12" s="34">
        <v>624</v>
      </c>
      <c r="W12" s="34">
        <v>627</v>
      </c>
      <c r="X12" s="34">
        <v>631</v>
      </c>
      <c r="Y12" s="34">
        <v>665</v>
      </c>
      <c r="Z12" s="34">
        <v>690</v>
      </c>
      <c r="AA12" s="99">
        <v>704</v>
      </c>
      <c r="AB12" s="99">
        <v>707</v>
      </c>
      <c r="AC12" s="99">
        <v>680</v>
      </c>
      <c r="AD12" s="99">
        <v>686</v>
      </c>
      <c r="AE12" s="99">
        <v>697</v>
      </c>
      <c r="AF12" s="99">
        <v>711</v>
      </c>
      <c r="AG12" s="99">
        <v>719</v>
      </c>
      <c r="AH12" s="99">
        <v>718</v>
      </c>
      <c r="AI12" s="99">
        <v>716</v>
      </c>
      <c r="AJ12" s="1">
        <v>710</v>
      </c>
    </row>
    <row r="13" spans="1:36" ht="15">
      <c r="A13" s="1" t="s">
        <v>10</v>
      </c>
      <c r="B13" s="80" t="s">
        <v>11</v>
      </c>
      <c r="C13" s="1">
        <v>794</v>
      </c>
      <c r="D13" s="1">
        <v>790</v>
      </c>
      <c r="E13" s="1">
        <v>801</v>
      </c>
      <c r="F13" s="1">
        <v>803</v>
      </c>
      <c r="G13" s="1">
        <v>854</v>
      </c>
      <c r="H13" s="1">
        <v>748</v>
      </c>
      <c r="I13" s="98">
        <v>929</v>
      </c>
      <c r="J13" s="34">
        <v>941</v>
      </c>
      <c r="K13" s="1">
        <v>986</v>
      </c>
      <c r="L13" s="1">
        <v>1075</v>
      </c>
      <c r="M13" s="1">
        <v>1086</v>
      </c>
      <c r="N13" s="2">
        <v>1117</v>
      </c>
      <c r="O13" s="2">
        <v>1153</v>
      </c>
      <c r="P13" s="2">
        <v>1214</v>
      </c>
      <c r="Q13" s="34">
        <v>1259</v>
      </c>
      <c r="R13" s="34">
        <v>1269</v>
      </c>
      <c r="S13" s="34">
        <v>1289</v>
      </c>
      <c r="T13" s="34">
        <v>1268</v>
      </c>
      <c r="U13" s="34">
        <v>1271</v>
      </c>
      <c r="V13" s="34">
        <v>1145</v>
      </c>
      <c r="W13" s="34">
        <v>1267</v>
      </c>
      <c r="X13" s="34">
        <v>1276</v>
      </c>
      <c r="Y13" s="34">
        <v>1282</v>
      </c>
      <c r="Z13" s="34">
        <v>1305</v>
      </c>
      <c r="AA13" s="99">
        <v>1270</v>
      </c>
      <c r="AB13" s="99">
        <v>1171</v>
      </c>
      <c r="AC13" s="99">
        <v>1141</v>
      </c>
      <c r="AD13" s="99">
        <v>1114</v>
      </c>
      <c r="AE13" s="99">
        <v>1109</v>
      </c>
      <c r="AF13" s="99">
        <v>1128</v>
      </c>
      <c r="AG13" s="99">
        <v>1158</v>
      </c>
      <c r="AH13" s="99">
        <v>1174</v>
      </c>
      <c r="AI13" s="99">
        <v>1176</v>
      </c>
      <c r="AJ13" s="1">
        <v>1076</v>
      </c>
    </row>
    <row r="14" spans="1:36" ht="15">
      <c r="A14" s="1" t="s">
        <v>12</v>
      </c>
      <c r="B14" s="80" t="s">
        <v>13</v>
      </c>
      <c r="C14" s="1">
        <v>441</v>
      </c>
      <c r="D14" s="1">
        <v>456</v>
      </c>
      <c r="E14" s="1">
        <v>467</v>
      </c>
      <c r="F14" s="1">
        <v>448</v>
      </c>
      <c r="G14" s="1">
        <v>454</v>
      </c>
      <c r="H14" s="1">
        <v>432</v>
      </c>
      <c r="I14" s="98">
        <v>433</v>
      </c>
      <c r="J14" s="34">
        <v>483</v>
      </c>
      <c r="K14" s="1">
        <v>571</v>
      </c>
      <c r="L14" s="1">
        <v>622</v>
      </c>
      <c r="M14" s="1">
        <v>656</v>
      </c>
      <c r="N14" s="2">
        <v>574</v>
      </c>
      <c r="O14" s="2">
        <v>575</v>
      </c>
      <c r="P14" s="2">
        <v>596</v>
      </c>
      <c r="Q14" s="34">
        <v>591</v>
      </c>
      <c r="R14" s="34">
        <v>607</v>
      </c>
      <c r="S14" s="34">
        <v>607</v>
      </c>
      <c r="T14" s="34">
        <v>613</v>
      </c>
      <c r="U14" s="34">
        <v>583</v>
      </c>
      <c r="V14" s="34">
        <v>574</v>
      </c>
      <c r="W14" s="34">
        <v>574</v>
      </c>
      <c r="X14" s="34">
        <v>581</v>
      </c>
      <c r="Y14" s="34">
        <v>592</v>
      </c>
      <c r="Z14" s="34">
        <v>620</v>
      </c>
      <c r="AA14" s="99">
        <v>600</v>
      </c>
      <c r="AB14" s="99">
        <v>599</v>
      </c>
      <c r="AC14" s="99">
        <v>601</v>
      </c>
      <c r="AD14" s="99">
        <v>589</v>
      </c>
      <c r="AE14" s="99">
        <v>596</v>
      </c>
      <c r="AF14" s="99">
        <v>609</v>
      </c>
      <c r="AG14" s="99">
        <v>623</v>
      </c>
      <c r="AH14" s="99">
        <v>637</v>
      </c>
      <c r="AI14" s="99">
        <v>647</v>
      </c>
      <c r="AJ14" s="1">
        <v>613</v>
      </c>
    </row>
    <row r="15" spans="1:36" ht="15">
      <c r="A15" s="1" t="s">
        <v>14</v>
      </c>
      <c r="B15" s="80" t="s">
        <v>15</v>
      </c>
      <c r="C15" s="1">
        <v>712</v>
      </c>
      <c r="D15" s="1">
        <v>732</v>
      </c>
      <c r="E15" s="1">
        <v>731</v>
      </c>
      <c r="F15" s="1">
        <v>718</v>
      </c>
      <c r="G15" s="1">
        <v>760</v>
      </c>
      <c r="H15" s="1">
        <v>638</v>
      </c>
      <c r="I15" s="98">
        <v>828</v>
      </c>
      <c r="J15" s="34">
        <v>788</v>
      </c>
      <c r="K15" s="1">
        <v>861</v>
      </c>
      <c r="L15" s="1">
        <v>952</v>
      </c>
      <c r="M15" s="1">
        <v>945</v>
      </c>
      <c r="N15" s="2">
        <v>933</v>
      </c>
      <c r="O15" s="2">
        <v>942</v>
      </c>
      <c r="P15" s="2">
        <v>967</v>
      </c>
      <c r="Q15" s="34">
        <v>981</v>
      </c>
      <c r="R15" s="34">
        <v>1009</v>
      </c>
      <c r="S15" s="34">
        <v>970</v>
      </c>
      <c r="T15" s="34">
        <v>970</v>
      </c>
      <c r="U15" s="34">
        <v>945</v>
      </c>
      <c r="V15" s="34">
        <v>948</v>
      </c>
      <c r="W15" s="34">
        <v>957</v>
      </c>
      <c r="X15" s="34">
        <v>967</v>
      </c>
      <c r="Y15" s="34">
        <v>977</v>
      </c>
      <c r="Z15" s="34">
        <v>956</v>
      </c>
      <c r="AA15" s="99">
        <v>962</v>
      </c>
      <c r="AB15" s="99">
        <v>921</v>
      </c>
      <c r="AC15" s="99">
        <v>918</v>
      </c>
      <c r="AD15" s="99">
        <v>907</v>
      </c>
      <c r="AE15" s="99">
        <v>900</v>
      </c>
      <c r="AF15" s="99">
        <v>914</v>
      </c>
      <c r="AG15" s="99">
        <v>909</v>
      </c>
      <c r="AH15" s="99">
        <v>929</v>
      </c>
      <c r="AI15" s="99">
        <v>934</v>
      </c>
      <c r="AJ15" s="1">
        <v>858</v>
      </c>
    </row>
    <row r="16" spans="1:36" ht="15">
      <c r="A16" s="1" t="s">
        <v>16</v>
      </c>
      <c r="B16" s="80" t="s">
        <v>123</v>
      </c>
      <c r="C16" s="1">
        <v>635</v>
      </c>
      <c r="D16" s="1">
        <v>645</v>
      </c>
      <c r="E16" s="1">
        <v>679</v>
      </c>
      <c r="F16" s="1">
        <v>728</v>
      </c>
      <c r="G16" s="1">
        <v>788</v>
      </c>
      <c r="H16" s="1">
        <v>669</v>
      </c>
      <c r="I16" s="98">
        <v>802</v>
      </c>
      <c r="J16" s="34">
        <v>862</v>
      </c>
      <c r="K16" s="1">
        <v>893</v>
      </c>
      <c r="L16" s="1">
        <v>963</v>
      </c>
      <c r="M16" s="1">
        <v>967</v>
      </c>
      <c r="N16" s="2">
        <v>982</v>
      </c>
      <c r="O16" s="2">
        <v>990</v>
      </c>
      <c r="P16" s="2">
        <v>1021</v>
      </c>
      <c r="Q16" s="34">
        <v>1032</v>
      </c>
      <c r="R16" s="34">
        <v>1023</v>
      </c>
      <c r="S16" s="34">
        <v>1014</v>
      </c>
      <c r="T16" s="34">
        <v>954</v>
      </c>
      <c r="U16" s="34">
        <v>866</v>
      </c>
      <c r="V16" s="34">
        <v>860</v>
      </c>
      <c r="W16" s="34">
        <v>858</v>
      </c>
      <c r="X16" s="34">
        <v>866</v>
      </c>
      <c r="Y16" s="34">
        <v>835</v>
      </c>
      <c r="Z16" s="34">
        <v>838</v>
      </c>
      <c r="AA16" s="99">
        <v>834</v>
      </c>
      <c r="AB16" s="99">
        <v>806</v>
      </c>
      <c r="AC16" s="99">
        <v>764</v>
      </c>
      <c r="AD16" s="99">
        <v>724</v>
      </c>
      <c r="AE16" s="99">
        <v>735</v>
      </c>
      <c r="AF16" s="99">
        <v>736</v>
      </c>
      <c r="AG16" s="99">
        <v>740</v>
      </c>
      <c r="AH16" s="99">
        <v>766</v>
      </c>
      <c r="AI16" s="99">
        <v>767</v>
      </c>
      <c r="AJ16" s="1">
        <v>695</v>
      </c>
    </row>
    <row r="17" spans="1:36" ht="15">
      <c r="A17" s="1" t="s">
        <v>17</v>
      </c>
      <c r="B17" s="80" t="s">
        <v>18</v>
      </c>
      <c r="C17" s="1">
        <v>1211</v>
      </c>
      <c r="D17" s="1">
        <v>1172</v>
      </c>
      <c r="E17" s="1">
        <v>1178</v>
      </c>
      <c r="F17" s="1">
        <v>1443</v>
      </c>
      <c r="G17" s="1">
        <v>1387</v>
      </c>
      <c r="H17" s="1">
        <v>1108</v>
      </c>
      <c r="I17" s="98">
        <v>1461</v>
      </c>
      <c r="J17" s="34">
        <v>1398</v>
      </c>
      <c r="K17" s="1">
        <v>1477</v>
      </c>
      <c r="L17" s="1">
        <v>1608</v>
      </c>
      <c r="M17" s="1">
        <v>1508</v>
      </c>
      <c r="N17" s="2">
        <v>1524</v>
      </c>
      <c r="O17" s="2">
        <v>1634</v>
      </c>
      <c r="P17" s="2">
        <v>1661</v>
      </c>
      <c r="Q17" s="34">
        <v>1595</v>
      </c>
      <c r="R17" s="34">
        <v>1515</v>
      </c>
      <c r="S17" s="34">
        <v>1633</v>
      </c>
      <c r="T17" s="34">
        <v>1628</v>
      </c>
      <c r="U17" s="34">
        <v>1180</v>
      </c>
      <c r="V17" s="34">
        <v>1332</v>
      </c>
      <c r="W17" s="34">
        <v>1209</v>
      </c>
      <c r="X17" s="34">
        <v>1329</v>
      </c>
      <c r="Y17" s="34">
        <v>1287</v>
      </c>
      <c r="Z17" s="34">
        <v>1268</v>
      </c>
      <c r="AA17" s="99">
        <v>1292</v>
      </c>
      <c r="AB17" s="99">
        <v>1264</v>
      </c>
      <c r="AC17" s="99">
        <v>1135</v>
      </c>
      <c r="AD17" s="99">
        <v>1188</v>
      </c>
      <c r="AE17" s="99">
        <v>1123</v>
      </c>
      <c r="AF17" s="99">
        <v>1238</v>
      </c>
      <c r="AG17" s="99">
        <v>1261</v>
      </c>
      <c r="AH17" s="99">
        <v>1302</v>
      </c>
      <c r="AI17" s="99">
        <v>1321</v>
      </c>
      <c r="AJ17" s="1">
        <v>1219</v>
      </c>
    </row>
    <row r="18" spans="1:36" ht="15">
      <c r="A18" s="1" t="s">
        <v>79</v>
      </c>
      <c r="B18" s="80" t="s">
        <v>19</v>
      </c>
      <c r="C18" s="1">
        <v>787</v>
      </c>
      <c r="D18" s="1">
        <v>825</v>
      </c>
      <c r="E18" s="1">
        <v>833</v>
      </c>
      <c r="F18" s="1">
        <v>848</v>
      </c>
      <c r="G18" s="1">
        <v>883</v>
      </c>
      <c r="H18" s="1">
        <v>920</v>
      </c>
      <c r="I18" s="98">
        <v>950</v>
      </c>
      <c r="J18" s="34">
        <v>988</v>
      </c>
      <c r="K18" s="1">
        <v>1073</v>
      </c>
      <c r="L18" s="1">
        <v>1130</v>
      </c>
      <c r="M18" s="1">
        <v>1155</v>
      </c>
      <c r="N18" s="2">
        <v>1238</v>
      </c>
      <c r="O18" s="2">
        <v>1260</v>
      </c>
      <c r="P18" s="2">
        <v>1312</v>
      </c>
      <c r="Q18" s="34">
        <v>1331</v>
      </c>
      <c r="R18" s="34">
        <v>1360</v>
      </c>
      <c r="S18" s="34">
        <v>1325</v>
      </c>
      <c r="T18" s="34">
        <v>1427</v>
      </c>
      <c r="U18" s="34">
        <v>944</v>
      </c>
      <c r="V18" s="34">
        <v>1354</v>
      </c>
      <c r="W18" s="34">
        <v>1306</v>
      </c>
      <c r="X18" s="34">
        <v>1327</v>
      </c>
      <c r="Y18" s="34">
        <v>1355</v>
      </c>
      <c r="Z18" s="34">
        <v>1407</v>
      </c>
      <c r="AA18" s="99">
        <v>1407</v>
      </c>
      <c r="AB18" s="99">
        <v>1407</v>
      </c>
      <c r="AC18" s="99">
        <v>1385</v>
      </c>
      <c r="AD18" s="99">
        <v>1398</v>
      </c>
      <c r="AE18" s="99">
        <v>1412</v>
      </c>
      <c r="AF18" s="99">
        <v>1433</v>
      </c>
      <c r="AG18" s="99">
        <v>1447</v>
      </c>
      <c r="AH18" s="99">
        <v>1484</v>
      </c>
      <c r="AI18" s="99">
        <v>1507</v>
      </c>
      <c r="AJ18" s="1">
        <v>1499</v>
      </c>
    </row>
    <row r="19" spans="1:36" ht="15">
      <c r="A19" s="1" t="s">
        <v>80</v>
      </c>
      <c r="B19" s="80" t="s">
        <v>20</v>
      </c>
      <c r="C19" s="1">
        <v>620</v>
      </c>
      <c r="D19" s="1">
        <v>825</v>
      </c>
      <c r="E19" s="1">
        <v>796</v>
      </c>
      <c r="F19" s="1">
        <v>721</v>
      </c>
      <c r="G19" s="1">
        <v>766</v>
      </c>
      <c r="H19" s="1">
        <v>884</v>
      </c>
      <c r="I19" s="98">
        <v>798</v>
      </c>
      <c r="J19" s="34">
        <v>838</v>
      </c>
      <c r="K19" s="1">
        <v>930</v>
      </c>
      <c r="L19" s="1">
        <v>939</v>
      </c>
      <c r="M19" s="1">
        <v>958</v>
      </c>
      <c r="N19" s="2">
        <v>1003</v>
      </c>
      <c r="O19" s="2">
        <v>1025</v>
      </c>
      <c r="P19" s="2">
        <v>1091</v>
      </c>
      <c r="Q19" s="34">
        <v>1129</v>
      </c>
      <c r="R19" s="34">
        <v>1130</v>
      </c>
      <c r="S19" s="34">
        <v>1177</v>
      </c>
      <c r="T19" s="34">
        <v>1128</v>
      </c>
      <c r="U19" s="34">
        <v>1020</v>
      </c>
      <c r="V19" s="34">
        <v>984</v>
      </c>
      <c r="W19" s="34">
        <v>992</v>
      </c>
      <c r="X19" s="34">
        <v>1022</v>
      </c>
      <c r="Y19" s="34">
        <v>946</v>
      </c>
      <c r="Z19" s="34">
        <v>1041</v>
      </c>
      <c r="AA19" s="99">
        <v>1040</v>
      </c>
      <c r="AB19" s="99">
        <v>1053</v>
      </c>
      <c r="AC19" s="99">
        <v>1008</v>
      </c>
      <c r="AD19" s="99">
        <v>984</v>
      </c>
      <c r="AE19" s="99">
        <v>1031</v>
      </c>
      <c r="AF19" s="99">
        <v>1024</v>
      </c>
      <c r="AG19" s="99">
        <v>1025</v>
      </c>
      <c r="AH19" s="99">
        <v>1060</v>
      </c>
      <c r="AI19" s="99">
        <v>1061</v>
      </c>
      <c r="AJ19" s="1">
        <v>984</v>
      </c>
    </row>
    <row r="20" spans="1:36" ht="15">
      <c r="A20" s="1" t="s">
        <v>21</v>
      </c>
      <c r="B20" s="80" t="s">
        <v>124</v>
      </c>
      <c r="C20" s="1">
        <v>716</v>
      </c>
      <c r="D20" s="1">
        <v>733</v>
      </c>
      <c r="E20" s="1">
        <v>747</v>
      </c>
      <c r="F20" s="1">
        <v>785</v>
      </c>
      <c r="G20" s="1">
        <v>883</v>
      </c>
      <c r="H20" s="1">
        <v>730</v>
      </c>
      <c r="I20" s="98">
        <v>963</v>
      </c>
      <c r="J20" s="34">
        <v>785</v>
      </c>
      <c r="K20" s="1">
        <v>1012</v>
      </c>
      <c r="L20" s="1">
        <v>1066</v>
      </c>
      <c r="M20" s="1">
        <v>1049</v>
      </c>
      <c r="N20" s="2">
        <v>1068</v>
      </c>
      <c r="O20" s="2">
        <v>1107</v>
      </c>
      <c r="P20" s="2">
        <v>1166</v>
      </c>
      <c r="Q20" s="34">
        <v>1190</v>
      </c>
      <c r="R20" s="34">
        <v>1194</v>
      </c>
      <c r="S20" s="34">
        <v>1185</v>
      </c>
      <c r="T20" s="34">
        <v>1186</v>
      </c>
      <c r="U20" s="34">
        <v>1119</v>
      </c>
      <c r="V20" s="34">
        <v>1148</v>
      </c>
      <c r="W20" s="34">
        <v>1138</v>
      </c>
      <c r="X20" s="34">
        <v>1138</v>
      </c>
      <c r="Y20" s="34">
        <v>1148</v>
      </c>
      <c r="Z20" s="34">
        <v>1131</v>
      </c>
      <c r="AA20" s="99">
        <v>1101</v>
      </c>
      <c r="AB20" s="99">
        <v>1089</v>
      </c>
      <c r="AC20" s="99">
        <v>961</v>
      </c>
      <c r="AD20" s="99">
        <v>1001</v>
      </c>
      <c r="AE20" s="99">
        <v>1042</v>
      </c>
      <c r="AF20" s="99">
        <v>1023</v>
      </c>
      <c r="AG20" s="99">
        <v>1032</v>
      </c>
      <c r="AH20" s="99">
        <v>1041</v>
      </c>
      <c r="AI20" s="99">
        <v>1052</v>
      </c>
      <c r="AJ20" s="1">
        <v>1016</v>
      </c>
    </row>
    <row r="21" spans="1:36" ht="15">
      <c r="A21" s="1" t="s">
        <v>22</v>
      </c>
      <c r="B21" s="1" t="s">
        <v>23</v>
      </c>
      <c r="C21" s="1">
        <v>1430</v>
      </c>
      <c r="D21" s="1">
        <v>1457</v>
      </c>
      <c r="E21" s="1">
        <v>1508</v>
      </c>
      <c r="F21" s="1">
        <v>1588</v>
      </c>
      <c r="G21" s="1">
        <v>1385</v>
      </c>
      <c r="H21" s="1">
        <v>1033</v>
      </c>
      <c r="I21" s="98">
        <v>1385</v>
      </c>
      <c r="J21" s="34">
        <v>1364</v>
      </c>
      <c r="K21" s="1">
        <v>1434</v>
      </c>
      <c r="L21" s="1">
        <v>1466</v>
      </c>
      <c r="M21" s="1">
        <v>1389</v>
      </c>
      <c r="N21" s="2">
        <v>1377</v>
      </c>
      <c r="O21" s="2">
        <v>1333</v>
      </c>
      <c r="P21" s="2">
        <v>1431</v>
      </c>
      <c r="Q21" s="34">
        <v>1393</v>
      </c>
      <c r="R21" s="34">
        <v>1366</v>
      </c>
      <c r="S21" s="34">
        <v>1302</v>
      </c>
      <c r="T21" s="34">
        <v>1257</v>
      </c>
      <c r="U21" s="34">
        <v>1131</v>
      </c>
      <c r="V21" s="34">
        <v>1087</v>
      </c>
      <c r="W21" s="34">
        <v>1059</v>
      </c>
      <c r="X21" s="34">
        <v>1057</v>
      </c>
      <c r="Y21" s="34">
        <v>1040</v>
      </c>
      <c r="Z21" s="34">
        <v>1036</v>
      </c>
      <c r="AA21" s="99">
        <v>829</v>
      </c>
      <c r="AB21" s="99">
        <v>998</v>
      </c>
      <c r="AC21" s="99">
        <v>981</v>
      </c>
      <c r="AD21" s="99">
        <v>994</v>
      </c>
      <c r="AE21" s="99">
        <v>1017</v>
      </c>
      <c r="AF21" s="99">
        <v>1050</v>
      </c>
      <c r="AG21" s="99">
        <v>1087</v>
      </c>
      <c r="AH21" s="99">
        <v>1094</v>
      </c>
      <c r="AI21" s="99">
        <v>1090</v>
      </c>
      <c r="AJ21" s="1">
        <v>953</v>
      </c>
    </row>
    <row r="22" spans="1:36" ht="15">
      <c r="A22" s="1" t="s">
        <v>24</v>
      </c>
      <c r="B22" s="80" t="s">
        <v>25</v>
      </c>
      <c r="C22" s="1">
        <v>511</v>
      </c>
      <c r="D22" s="1">
        <v>546</v>
      </c>
      <c r="E22" s="1">
        <v>560</v>
      </c>
      <c r="F22" s="1">
        <v>549</v>
      </c>
      <c r="G22" s="1">
        <v>594</v>
      </c>
      <c r="H22" s="1">
        <v>562</v>
      </c>
      <c r="I22" s="98">
        <v>618</v>
      </c>
      <c r="J22" s="34">
        <v>639</v>
      </c>
      <c r="K22" s="1">
        <v>709</v>
      </c>
      <c r="L22" s="1">
        <v>718</v>
      </c>
      <c r="M22" s="1">
        <v>719</v>
      </c>
      <c r="N22" s="2">
        <v>722</v>
      </c>
      <c r="O22" s="2">
        <v>737</v>
      </c>
      <c r="P22" s="2">
        <v>755</v>
      </c>
      <c r="Q22" s="34">
        <v>763</v>
      </c>
      <c r="R22" s="34">
        <v>782</v>
      </c>
      <c r="S22" s="34">
        <v>780</v>
      </c>
      <c r="T22" s="34">
        <v>782</v>
      </c>
      <c r="U22" s="34">
        <v>784</v>
      </c>
      <c r="V22" s="34">
        <v>768</v>
      </c>
      <c r="W22" s="34">
        <v>776</v>
      </c>
      <c r="X22" s="34">
        <v>802</v>
      </c>
      <c r="Y22" s="34">
        <v>817</v>
      </c>
      <c r="Z22" s="34">
        <v>835</v>
      </c>
      <c r="AA22" s="99">
        <v>831</v>
      </c>
      <c r="AB22" s="99">
        <v>808</v>
      </c>
      <c r="AC22" s="99">
        <v>805</v>
      </c>
      <c r="AD22" s="99">
        <v>797</v>
      </c>
      <c r="AE22" s="99">
        <v>793</v>
      </c>
      <c r="AF22" s="99">
        <v>798</v>
      </c>
      <c r="AG22" s="99">
        <v>820</v>
      </c>
      <c r="AH22" s="99">
        <v>824</v>
      </c>
      <c r="AI22" s="99">
        <v>826</v>
      </c>
      <c r="AJ22" s="1">
        <v>812</v>
      </c>
    </row>
    <row r="23" spans="1:36" ht="15">
      <c r="A23" s="1" t="s">
        <v>26</v>
      </c>
      <c r="B23" s="80" t="s">
        <v>27</v>
      </c>
      <c r="C23" s="1">
        <v>1628</v>
      </c>
      <c r="D23" s="1">
        <v>1536</v>
      </c>
      <c r="E23" s="1">
        <v>1523</v>
      </c>
      <c r="F23" s="1">
        <v>1536</v>
      </c>
      <c r="G23" s="1">
        <v>1687</v>
      </c>
      <c r="H23" s="1">
        <v>1256</v>
      </c>
      <c r="I23" s="98">
        <v>1428</v>
      </c>
      <c r="J23" s="34">
        <v>1733</v>
      </c>
      <c r="K23" s="1">
        <v>1840</v>
      </c>
      <c r="L23" s="1">
        <v>1920</v>
      </c>
      <c r="M23" s="1">
        <v>1975</v>
      </c>
      <c r="N23" s="2">
        <v>2018</v>
      </c>
      <c r="O23" s="2">
        <v>2096</v>
      </c>
      <c r="P23" s="2">
        <v>2128</v>
      </c>
      <c r="Q23" s="34">
        <v>2136</v>
      </c>
      <c r="R23" s="34">
        <v>2168</v>
      </c>
      <c r="S23" s="34">
        <v>2244</v>
      </c>
      <c r="T23" s="34">
        <v>2264</v>
      </c>
      <c r="U23" s="34">
        <v>2900</v>
      </c>
      <c r="V23" s="34">
        <v>2475</v>
      </c>
      <c r="W23" s="34">
        <v>2624</v>
      </c>
      <c r="X23" s="34">
        <v>2525</v>
      </c>
      <c r="Y23" s="34">
        <v>2687</v>
      </c>
      <c r="Z23" s="34">
        <v>2769</v>
      </c>
      <c r="AA23" s="99">
        <v>2823</v>
      </c>
      <c r="AB23" s="99">
        <v>2784</v>
      </c>
      <c r="AC23" s="99">
        <v>2695</v>
      </c>
      <c r="AD23" s="99">
        <v>2657</v>
      </c>
      <c r="AE23" s="99">
        <v>2810</v>
      </c>
      <c r="AF23" s="99">
        <v>2828</v>
      </c>
      <c r="AG23" s="99">
        <v>2815</v>
      </c>
      <c r="AH23" s="99">
        <v>2834</v>
      </c>
      <c r="AI23" s="99">
        <v>2871</v>
      </c>
      <c r="AJ23" s="1">
        <v>2773</v>
      </c>
    </row>
    <row r="24" spans="1:36" ht="15">
      <c r="A24" s="1" t="s">
        <v>28</v>
      </c>
      <c r="B24" s="80" t="s">
        <v>35</v>
      </c>
      <c r="C24" s="1">
        <v>924</v>
      </c>
      <c r="D24" s="1">
        <v>896</v>
      </c>
      <c r="E24" s="1">
        <v>910</v>
      </c>
      <c r="F24" s="1">
        <v>860</v>
      </c>
      <c r="G24" s="1">
        <v>850</v>
      </c>
      <c r="H24" s="1">
        <v>788</v>
      </c>
      <c r="I24" s="98">
        <v>810</v>
      </c>
      <c r="J24" s="34">
        <v>893</v>
      </c>
      <c r="K24" s="1">
        <v>989</v>
      </c>
      <c r="L24" s="1">
        <v>1070</v>
      </c>
      <c r="M24" s="1">
        <v>1075</v>
      </c>
      <c r="N24" s="2">
        <v>1132</v>
      </c>
      <c r="O24" s="2">
        <v>1232</v>
      </c>
      <c r="P24" s="2">
        <v>1207</v>
      </c>
      <c r="Q24" s="34">
        <v>1232</v>
      </c>
      <c r="R24" s="34">
        <v>1261</v>
      </c>
      <c r="S24" s="34">
        <v>1210</v>
      </c>
      <c r="T24" s="34">
        <v>1122</v>
      </c>
      <c r="U24" s="34">
        <v>772</v>
      </c>
      <c r="V24" s="34">
        <v>1004</v>
      </c>
      <c r="W24" s="34">
        <v>1002</v>
      </c>
      <c r="X24" s="34">
        <v>1038</v>
      </c>
      <c r="Y24" s="34">
        <v>1038</v>
      </c>
      <c r="Z24" s="34">
        <v>1060</v>
      </c>
      <c r="AA24" s="99">
        <v>1050</v>
      </c>
      <c r="AB24" s="99">
        <v>1033</v>
      </c>
      <c r="AC24" s="99">
        <v>1014</v>
      </c>
      <c r="AD24" s="99">
        <v>1032</v>
      </c>
      <c r="AE24" s="99">
        <v>1052</v>
      </c>
      <c r="AF24" s="99">
        <v>1068</v>
      </c>
      <c r="AG24" s="99">
        <v>1106</v>
      </c>
      <c r="AH24" s="99">
        <v>1114</v>
      </c>
      <c r="AI24" s="99">
        <v>1114</v>
      </c>
      <c r="AJ24" s="1">
        <v>1096</v>
      </c>
    </row>
    <row r="25" spans="1:36" ht="15">
      <c r="A25" s="1" t="s">
        <v>29</v>
      </c>
      <c r="B25" s="80" t="s">
        <v>125</v>
      </c>
      <c r="C25" s="1">
        <v>1694</v>
      </c>
      <c r="D25" s="1">
        <v>1718</v>
      </c>
      <c r="E25" s="1">
        <v>1796</v>
      </c>
      <c r="F25" s="1">
        <v>1822</v>
      </c>
      <c r="G25" s="1">
        <v>1931</v>
      </c>
      <c r="H25" s="1">
        <v>1825</v>
      </c>
      <c r="I25" s="98">
        <v>2048</v>
      </c>
      <c r="J25" s="34">
        <v>2254</v>
      </c>
      <c r="K25" s="1">
        <v>2053</v>
      </c>
      <c r="L25" s="1">
        <v>2309</v>
      </c>
      <c r="M25" s="1">
        <v>2249</v>
      </c>
      <c r="N25" s="2">
        <v>2194</v>
      </c>
      <c r="O25" s="2">
        <v>2099</v>
      </c>
      <c r="P25" s="2">
        <v>2144</v>
      </c>
      <c r="Q25" s="34">
        <v>2193</v>
      </c>
      <c r="R25" s="34">
        <v>2199</v>
      </c>
      <c r="S25" s="34">
        <v>2231</v>
      </c>
      <c r="T25" s="34">
        <v>2193</v>
      </c>
      <c r="U25" s="34">
        <v>2031</v>
      </c>
      <c r="V25" s="34">
        <v>1979</v>
      </c>
      <c r="W25" s="34">
        <v>1906</v>
      </c>
      <c r="X25" s="34">
        <v>1901</v>
      </c>
      <c r="Y25" s="34">
        <v>1903</v>
      </c>
      <c r="Z25" s="34">
        <v>1941</v>
      </c>
      <c r="AA25" s="99">
        <v>1932</v>
      </c>
      <c r="AB25" s="99">
        <v>1887</v>
      </c>
      <c r="AC25" s="99">
        <v>1936</v>
      </c>
      <c r="AD25" s="99">
        <v>1920</v>
      </c>
      <c r="AE25" s="99">
        <v>1957</v>
      </c>
      <c r="AF25" s="99">
        <v>1937</v>
      </c>
      <c r="AG25" s="99">
        <v>1950</v>
      </c>
      <c r="AH25" s="99">
        <v>1992</v>
      </c>
      <c r="AI25" s="99">
        <v>2006</v>
      </c>
      <c r="AJ25" s="1">
        <v>1914</v>
      </c>
    </row>
    <row r="26" spans="1:36" ht="15">
      <c r="A26" s="1" t="s">
        <v>31</v>
      </c>
      <c r="B26" s="80" t="s">
        <v>126</v>
      </c>
      <c r="C26" s="1">
        <v>2444</v>
      </c>
      <c r="D26" s="1">
        <v>2590</v>
      </c>
      <c r="E26" s="1">
        <v>2666</v>
      </c>
      <c r="F26" s="1">
        <v>2788</v>
      </c>
      <c r="G26" s="1">
        <v>2959</v>
      </c>
      <c r="H26" s="1">
        <v>2501</v>
      </c>
      <c r="I26" s="98">
        <v>2799</v>
      </c>
      <c r="J26" s="34">
        <v>2856</v>
      </c>
      <c r="K26" s="1">
        <v>3332</v>
      </c>
      <c r="L26" s="1">
        <v>3317</v>
      </c>
      <c r="M26" s="1">
        <v>3224</v>
      </c>
      <c r="N26" s="2">
        <v>3196</v>
      </c>
      <c r="O26" s="2">
        <v>3326</v>
      </c>
      <c r="P26" s="2">
        <v>3421</v>
      </c>
      <c r="Q26" s="34">
        <v>3541</v>
      </c>
      <c r="R26" s="34">
        <v>3472</v>
      </c>
      <c r="S26" s="34">
        <v>3573</v>
      </c>
      <c r="T26" s="34">
        <v>3454</v>
      </c>
      <c r="U26" s="34">
        <v>3289</v>
      </c>
      <c r="V26" s="34">
        <v>3279</v>
      </c>
      <c r="W26" s="34">
        <v>3468</v>
      </c>
      <c r="X26" s="34">
        <v>3422</v>
      </c>
      <c r="Y26" s="34">
        <v>3602</v>
      </c>
      <c r="Z26" s="34">
        <v>3764</v>
      </c>
      <c r="AA26" s="99">
        <v>3800</v>
      </c>
      <c r="AB26" s="99">
        <v>3726</v>
      </c>
      <c r="AC26" s="99">
        <v>3628</v>
      </c>
      <c r="AD26" s="99">
        <v>3625</v>
      </c>
      <c r="AE26" s="99">
        <v>3729</v>
      </c>
      <c r="AF26" s="99">
        <v>3754</v>
      </c>
      <c r="AG26" s="99">
        <v>3785</v>
      </c>
      <c r="AH26" s="99">
        <v>3828</v>
      </c>
      <c r="AI26" s="99">
        <v>3869</v>
      </c>
      <c r="AJ26" s="1">
        <v>3513</v>
      </c>
    </row>
    <row r="27" spans="1:36" ht="15.75" thickBot="1">
      <c r="A27" s="62" t="s">
        <v>33</v>
      </c>
      <c r="B27" s="5" t="s">
        <v>34</v>
      </c>
      <c r="C27" s="62">
        <v>2681</v>
      </c>
      <c r="D27" s="62">
        <v>2678</v>
      </c>
      <c r="E27" s="62">
        <v>2875</v>
      </c>
      <c r="F27" s="62">
        <v>2701</v>
      </c>
      <c r="G27" s="62">
        <v>3505</v>
      </c>
      <c r="H27" s="62">
        <v>4148</v>
      </c>
      <c r="I27" s="100">
        <v>4046</v>
      </c>
      <c r="J27" s="93">
        <v>4200</v>
      </c>
      <c r="K27" s="62">
        <v>4615</v>
      </c>
      <c r="L27" s="62">
        <v>5013</v>
      </c>
      <c r="M27" s="62">
        <v>5123</v>
      </c>
      <c r="N27" s="36">
        <v>5006</v>
      </c>
      <c r="O27" s="36">
        <v>5196</v>
      </c>
      <c r="P27" s="36">
        <v>4772</v>
      </c>
      <c r="Q27" s="93">
        <v>4250</v>
      </c>
      <c r="R27" s="93">
        <v>4257</v>
      </c>
      <c r="S27" s="93">
        <v>4310</v>
      </c>
      <c r="T27" s="93">
        <v>4530</v>
      </c>
      <c r="U27" s="93">
        <v>5289</v>
      </c>
      <c r="V27" s="93">
        <v>5566</v>
      </c>
      <c r="W27" s="93">
        <v>5767</v>
      </c>
      <c r="X27" s="93">
        <v>6039</v>
      </c>
      <c r="Y27" s="93">
        <v>6641</v>
      </c>
      <c r="Z27" s="93">
        <v>7506</v>
      </c>
      <c r="AA27" s="101">
        <v>7788</v>
      </c>
      <c r="AB27" s="93">
        <v>8429</v>
      </c>
      <c r="AC27" s="101">
        <v>8284</v>
      </c>
      <c r="AD27" s="93">
        <v>8640</v>
      </c>
      <c r="AE27" s="101">
        <v>8858</v>
      </c>
      <c r="AF27" s="101">
        <v>8840</v>
      </c>
      <c r="AG27" s="101">
        <v>8864</v>
      </c>
      <c r="AH27" s="101">
        <v>9097</v>
      </c>
      <c r="AI27" s="101">
        <v>9395</v>
      </c>
      <c r="AJ27" s="101">
        <v>9209</v>
      </c>
    </row>
    <row r="28" spans="1:16" ht="15">
      <c r="A28" s="2"/>
      <c r="B28" s="1"/>
      <c r="C28" s="1"/>
      <c r="D28" s="1"/>
      <c r="E28" s="9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/>
  <mergeCells count="4">
    <mergeCell ref="A4:J4"/>
    <mergeCell ref="A5:J5"/>
    <mergeCell ref="A1:I1"/>
    <mergeCell ref="I2:J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9" width="9.140625" style="58" customWidth="1"/>
    <col min="10" max="10" width="8.421875" style="58" customWidth="1"/>
    <col min="11" max="16384" width="9.140625" style="58" customWidth="1"/>
  </cols>
  <sheetData>
    <row r="1" spans="1:17" ht="15">
      <c r="A1" s="1" t="s">
        <v>121</v>
      </c>
      <c r="B1" s="1"/>
      <c r="C1" s="1"/>
      <c r="D1" s="2"/>
      <c r="E1" s="2"/>
      <c r="F1" s="2"/>
      <c r="G1" s="4"/>
      <c r="H1" s="4"/>
      <c r="I1" s="4"/>
      <c r="Q1" s="2" t="s">
        <v>119</v>
      </c>
    </row>
    <row r="2" spans="1:19" s="1" customFormat="1" ht="14.25" customHeight="1">
      <c r="A2" s="156" t="s">
        <v>115</v>
      </c>
      <c r="B2" s="156"/>
      <c r="C2" s="156"/>
      <c r="D2" s="156"/>
      <c r="E2" s="156"/>
      <c r="F2" s="156"/>
      <c r="G2" s="95"/>
      <c r="H2" s="95"/>
      <c r="I2" s="155"/>
      <c r="J2" s="155"/>
      <c r="Q2" s="102" t="s">
        <v>118</v>
      </c>
      <c r="R2" s="102"/>
      <c r="S2" s="102"/>
    </row>
    <row r="3" spans="1:9" ht="6" customHeight="1">
      <c r="A3" s="1"/>
      <c r="B3" s="1"/>
      <c r="C3" s="1"/>
      <c r="D3" s="4"/>
      <c r="E3" s="4"/>
      <c r="F3" s="4"/>
      <c r="G3" s="4"/>
      <c r="H3" s="4"/>
      <c r="I3" s="4"/>
    </row>
    <row r="4" spans="1:11" s="1" customFormat="1" ht="15">
      <c r="A4" s="4" t="s">
        <v>103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ht="15.75" thickBot="1">
      <c r="A5" s="146" t="s">
        <v>104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27" s="1" customFormat="1" ht="15.75" thickBot="1">
      <c r="A6" s="62" t="s">
        <v>82</v>
      </c>
      <c r="B6" s="62" t="s">
        <v>77</v>
      </c>
      <c r="C6" s="35">
        <v>1990</v>
      </c>
      <c r="D6" s="37">
        <v>1995</v>
      </c>
      <c r="E6" s="36">
        <v>1996</v>
      </c>
      <c r="F6" s="35">
        <v>1997</v>
      </c>
      <c r="G6" s="35">
        <v>1999</v>
      </c>
      <c r="H6" s="35">
        <v>2000</v>
      </c>
      <c r="I6" s="37">
        <v>2001</v>
      </c>
      <c r="J6" s="78">
        <v>2002</v>
      </c>
      <c r="K6" s="103">
        <v>2003</v>
      </c>
      <c r="L6" s="67">
        <v>2004</v>
      </c>
      <c r="M6" s="67">
        <v>2005</v>
      </c>
      <c r="N6" s="67">
        <v>2006</v>
      </c>
      <c r="O6" s="67">
        <v>2007</v>
      </c>
      <c r="P6" s="67">
        <v>2008</v>
      </c>
      <c r="Q6" s="67">
        <v>2009</v>
      </c>
      <c r="R6" s="67">
        <v>2010</v>
      </c>
      <c r="S6" s="67">
        <v>2011</v>
      </c>
      <c r="T6" s="67">
        <v>2012</v>
      </c>
      <c r="U6" s="67">
        <v>2013</v>
      </c>
      <c r="V6" s="67">
        <v>2014</v>
      </c>
      <c r="W6" s="67">
        <v>2015</v>
      </c>
      <c r="X6" s="67">
        <v>2016</v>
      </c>
      <c r="Y6" s="68">
        <v>2017</v>
      </c>
      <c r="Z6" s="104">
        <v>2018</v>
      </c>
      <c r="AA6" s="104">
        <v>2019</v>
      </c>
    </row>
    <row r="7" spans="1:27" s="1" customFormat="1" ht="15">
      <c r="A7" s="1" t="s">
        <v>2</v>
      </c>
      <c r="B7" s="80" t="s">
        <v>7</v>
      </c>
      <c r="C7" s="34">
        <v>65</v>
      </c>
      <c r="D7" s="34">
        <v>46</v>
      </c>
      <c r="E7" s="34">
        <v>38</v>
      </c>
      <c r="F7" s="34">
        <v>57</v>
      </c>
      <c r="G7" s="34">
        <v>58</v>
      </c>
      <c r="H7" s="34">
        <v>61</v>
      </c>
      <c r="I7" s="34">
        <v>100</v>
      </c>
      <c r="J7" s="105">
        <v>71</v>
      </c>
      <c r="K7" s="34">
        <v>73</v>
      </c>
      <c r="L7" s="34">
        <v>88</v>
      </c>
      <c r="M7" s="34">
        <v>85</v>
      </c>
      <c r="N7" s="34">
        <v>79</v>
      </c>
      <c r="O7" s="34">
        <v>97</v>
      </c>
      <c r="P7" s="34">
        <v>84</v>
      </c>
      <c r="Q7" s="34">
        <v>75</v>
      </c>
      <c r="R7" s="4">
        <v>59</v>
      </c>
      <c r="S7" s="1">
        <v>65</v>
      </c>
      <c r="T7" s="1">
        <v>66</v>
      </c>
      <c r="U7" s="1">
        <v>65</v>
      </c>
      <c r="V7" s="1">
        <v>59</v>
      </c>
      <c r="W7" s="1">
        <v>53</v>
      </c>
      <c r="X7" s="1">
        <v>57</v>
      </c>
      <c r="Y7" s="1">
        <v>52</v>
      </c>
      <c r="Z7" s="1">
        <v>58</v>
      </c>
      <c r="AA7" s="1">
        <v>60</v>
      </c>
    </row>
    <row r="8" spans="1:27" s="1" customFormat="1" ht="15">
      <c r="A8" s="1" t="s">
        <v>4</v>
      </c>
      <c r="B8" s="80" t="s">
        <v>5</v>
      </c>
      <c r="C8" s="34">
        <v>127</v>
      </c>
      <c r="D8" s="34">
        <v>86</v>
      </c>
      <c r="E8" s="34">
        <v>71</v>
      </c>
      <c r="F8" s="34">
        <v>57</v>
      </c>
      <c r="G8" s="34">
        <v>71</v>
      </c>
      <c r="H8" s="34">
        <v>60</v>
      </c>
      <c r="I8" s="34">
        <v>60</v>
      </c>
      <c r="J8" s="34">
        <v>62</v>
      </c>
      <c r="K8" s="34">
        <v>62</v>
      </c>
      <c r="L8" s="34">
        <v>64</v>
      </c>
      <c r="M8" s="34">
        <v>66</v>
      </c>
      <c r="N8" s="34">
        <v>61</v>
      </c>
      <c r="O8" s="34">
        <v>45</v>
      </c>
      <c r="P8" s="34">
        <v>43</v>
      </c>
      <c r="Q8" s="34">
        <v>51</v>
      </c>
      <c r="R8" s="4">
        <v>48</v>
      </c>
      <c r="S8" s="1">
        <v>52</v>
      </c>
      <c r="T8" s="1">
        <v>66</v>
      </c>
      <c r="U8" s="1">
        <v>60</v>
      </c>
      <c r="V8" s="1">
        <v>37</v>
      </c>
      <c r="W8" s="1">
        <v>50</v>
      </c>
      <c r="X8" s="1">
        <v>47</v>
      </c>
      <c r="Y8" s="1">
        <v>50</v>
      </c>
      <c r="Z8" s="1">
        <v>29</v>
      </c>
      <c r="AA8" s="1">
        <v>30</v>
      </c>
    </row>
    <row r="9" spans="1:27" s="1" customFormat="1" ht="15">
      <c r="A9" s="1" t="s">
        <v>6</v>
      </c>
      <c r="B9" s="80" t="s">
        <v>7</v>
      </c>
      <c r="C9" s="34">
        <v>125</v>
      </c>
      <c r="D9" s="34">
        <v>155</v>
      </c>
      <c r="E9" s="34">
        <v>386</v>
      </c>
      <c r="F9" s="34">
        <v>34</v>
      </c>
      <c r="G9" s="34">
        <v>100</v>
      </c>
      <c r="H9" s="34">
        <v>113</v>
      </c>
      <c r="I9" s="34">
        <v>118</v>
      </c>
      <c r="J9" s="34">
        <v>65</v>
      </c>
      <c r="K9" s="34">
        <v>133</v>
      </c>
      <c r="L9" s="34">
        <v>126</v>
      </c>
      <c r="M9" s="34">
        <v>133</v>
      </c>
      <c r="N9" s="34">
        <v>112</v>
      </c>
      <c r="O9" s="34">
        <v>104</v>
      </c>
      <c r="P9" s="34">
        <v>113</v>
      </c>
      <c r="Q9" s="34">
        <v>108</v>
      </c>
      <c r="R9" s="4">
        <v>80</v>
      </c>
      <c r="S9" s="1">
        <v>86</v>
      </c>
      <c r="T9" s="1">
        <v>84</v>
      </c>
      <c r="U9" s="1">
        <v>86</v>
      </c>
      <c r="V9" s="1">
        <v>93</v>
      </c>
      <c r="W9" s="1">
        <v>90</v>
      </c>
      <c r="X9" s="1">
        <v>85</v>
      </c>
      <c r="Y9" s="1">
        <v>103</v>
      </c>
      <c r="Z9" s="1">
        <v>63</v>
      </c>
      <c r="AA9" s="1">
        <v>63</v>
      </c>
    </row>
    <row r="10" spans="1:27" s="1" customFormat="1" ht="15">
      <c r="A10" s="1" t="s">
        <v>8</v>
      </c>
      <c r="B10" s="80" t="s">
        <v>9</v>
      </c>
      <c r="C10" s="34">
        <v>46</v>
      </c>
      <c r="D10" s="34">
        <v>69</v>
      </c>
      <c r="E10" s="34">
        <v>71</v>
      </c>
      <c r="F10" s="34">
        <v>49</v>
      </c>
      <c r="G10" s="34">
        <v>66</v>
      </c>
      <c r="H10" s="34">
        <v>55</v>
      </c>
      <c r="I10" s="34">
        <v>65</v>
      </c>
      <c r="J10" s="34">
        <v>55</v>
      </c>
      <c r="K10" s="34">
        <v>51</v>
      </c>
      <c r="L10" s="34">
        <v>48</v>
      </c>
      <c r="M10" s="34">
        <v>56</v>
      </c>
      <c r="N10" s="34">
        <v>43</v>
      </c>
      <c r="O10" s="34">
        <v>43</v>
      </c>
      <c r="P10" s="34">
        <v>80</v>
      </c>
      <c r="Q10" s="34">
        <v>17</v>
      </c>
      <c r="R10" s="84">
        <v>15</v>
      </c>
      <c r="S10" s="1">
        <v>19</v>
      </c>
      <c r="T10" s="1">
        <v>24</v>
      </c>
      <c r="U10" s="1">
        <v>37</v>
      </c>
      <c r="V10" s="1">
        <v>43</v>
      </c>
      <c r="W10" s="1">
        <v>37</v>
      </c>
      <c r="X10" s="1">
        <v>45</v>
      </c>
      <c r="Y10" s="1">
        <v>44</v>
      </c>
      <c r="Z10" s="1">
        <v>53</v>
      </c>
      <c r="AA10" s="1">
        <v>38</v>
      </c>
    </row>
    <row r="11" spans="1:27" s="1" customFormat="1" ht="15">
      <c r="A11" s="1" t="s">
        <v>83</v>
      </c>
      <c r="B11" s="80" t="s">
        <v>11</v>
      </c>
      <c r="C11" s="34">
        <v>71</v>
      </c>
      <c r="D11" s="34">
        <v>86</v>
      </c>
      <c r="E11" s="34">
        <v>93</v>
      </c>
      <c r="F11" s="34">
        <v>70</v>
      </c>
      <c r="G11" s="34">
        <v>107</v>
      </c>
      <c r="H11" s="34">
        <v>82</v>
      </c>
      <c r="I11" s="34">
        <v>86</v>
      </c>
      <c r="J11" s="34">
        <v>98</v>
      </c>
      <c r="K11" s="34">
        <v>99</v>
      </c>
      <c r="L11" s="34">
        <v>86</v>
      </c>
      <c r="M11" s="34">
        <v>83</v>
      </c>
      <c r="N11" s="34">
        <v>80</v>
      </c>
      <c r="O11" s="34">
        <v>66</v>
      </c>
      <c r="P11" s="34">
        <v>56</v>
      </c>
      <c r="Q11" s="34">
        <v>53</v>
      </c>
      <c r="R11" s="24">
        <v>47</v>
      </c>
      <c r="S11" s="1">
        <v>45</v>
      </c>
      <c r="T11" s="1">
        <v>50</v>
      </c>
      <c r="U11" s="1">
        <v>48</v>
      </c>
      <c r="V11" s="1">
        <v>36</v>
      </c>
      <c r="W11" s="1">
        <v>39</v>
      </c>
      <c r="X11" s="1">
        <v>46</v>
      </c>
      <c r="Y11" s="1">
        <v>47</v>
      </c>
      <c r="Z11" s="1">
        <v>39</v>
      </c>
      <c r="AA11" s="1">
        <v>37</v>
      </c>
    </row>
    <row r="12" spans="1:27" s="1" customFormat="1" ht="15">
      <c r="A12" s="1" t="s">
        <v>12</v>
      </c>
      <c r="B12" s="80" t="s">
        <v>13</v>
      </c>
      <c r="C12" s="34">
        <v>51</v>
      </c>
      <c r="D12" s="34">
        <v>47</v>
      </c>
      <c r="E12" s="34">
        <v>46</v>
      </c>
      <c r="F12" s="34">
        <v>44</v>
      </c>
      <c r="G12" s="34">
        <v>21</v>
      </c>
      <c r="H12" s="34">
        <v>57</v>
      </c>
      <c r="I12" s="34">
        <v>60</v>
      </c>
      <c r="J12" s="34">
        <v>55</v>
      </c>
      <c r="K12" s="34">
        <v>61</v>
      </c>
      <c r="L12" s="34">
        <v>64</v>
      </c>
      <c r="M12" s="34">
        <v>71</v>
      </c>
      <c r="N12" s="34">
        <v>61</v>
      </c>
      <c r="O12" s="34">
        <v>55</v>
      </c>
      <c r="P12" s="34">
        <v>44</v>
      </c>
      <c r="Q12" s="34">
        <v>33</v>
      </c>
      <c r="R12" s="4">
        <v>35</v>
      </c>
      <c r="S12" s="1">
        <v>43</v>
      </c>
      <c r="T12" s="1">
        <v>38</v>
      </c>
      <c r="U12" s="1">
        <v>40</v>
      </c>
      <c r="V12" s="1">
        <v>41</v>
      </c>
      <c r="W12" s="1">
        <v>46</v>
      </c>
      <c r="X12" s="1">
        <v>38</v>
      </c>
      <c r="Y12" s="1">
        <v>42</v>
      </c>
      <c r="Z12" s="1">
        <v>61</v>
      </c>
      <c r="AA12" s="1">
        <v>61</v>
      </c>
    </row>
    <row r="13" spans="1:27" s="1" customFormat="1" ht="15">
      <c r="A13" s="1" t="s">
        <v>14</v>
      </c>
      <c r="B13" s="80" t="s">
        <v>15</v>
      </c>
      <c r="C13" s="34">
        <v>40</v>
      </c>
      <c r="D13" s="34">
        <v>93</v>
      </c>
      <c r="E13" s="34">
        <v>104</v>
      </c>
      <c r="F13" s="34">
        <v>54</v>
      </c>
      <c r="G13" s="34">
        <v>58</v>
      </c>
      <c r="H13" s="34">
        <v>73</v>
      </c>
      <c r="I13" s="34">
        <v>105</v>
      </c>
      <c r="J13" s="34">
        <v>55</v>
      </c>
      <c r="K13" s="34">
        <v>59</v>
      </c>
      <c r="L13" s="34">
        <v>89</v>
      </c>
      <c r="M13" s="34">
        <v>53</v>
      </c>
      <c r="N13" s="34">
        <v>64</v>
      </c>
      <c r="O13" s="34">
        <v>74</v>
      </c>
      <c r="P13" s="34">
        <v>81</v>
      </c>
      <c r="Q13" s="34">
        <v>81</v>
      </c>
      <c r="R13" s="4">
        <v>72</v>
      </c>
      <c r="S13" s="1">
        <v>58</v>
      </c>
      <c r="T13" s="1">
        <v>65</v>
      </c>
      <c r="U13" s="1">
        <v>54</v>
      </c>
      <c r="V13" s="1">
        <v>56</v>
      </c>
      <c r="W13" s="1">
        <v>56</v>
      </c>
      <c r="X13" s="1">
        <v>47</v>
      </c>
      <c r="Y13" s="1">
        <v>47</v>
      </c>
      <c r="Z13" s="1">
        <v>50</v>
      </c>
      <c r="AA13" s="1">
        <v>48</v>
      </c>
    </row>
    <row r="14" spans="1:27" s="1" customFormat="1" ht="15">
      <c r="A14" s="1" t="s">
        <v>16</v>
      </c>
      <c r="B14" s="80" t="s">
        <v>123</v>
      </c>
      <c r="C14" s="34">
        <v>52</v>
      </c>
      <c r="D14" s="34">
        <v>86</v>
      </c>
      <c r="E14" s="34">
        <v>80</v>
      </c>
      <c r="F14" s="34">
        <v>84</v>
      </c>
      <c r="G14" s="34">
        <v>97</v>
      </c>
      <c r="H14" s="34">
        <v>110</v>
      </c>
      <c r="I14" s="34">
        <v>116</v>
      </c>
      <c r="J14" s="34">
        <v>112</v>
      </c>
      <c r="K14" s="34">
        <v>83</v>
      </c>
      <c r="L14" s="34">
        <v>106</v>
      </c>
      <c r="M14" s="34">
        <v>85</v>
      </c>
      <c r="N14" s="34">
        <v>59</v>
      </c>
      <c r="O14" s="34">
        <v>51</v>
      </c>
      <c r="P14" s="34">
        <v>38</v>
      </c>
      <c r="Q14" s="34">
        <v>40</v>
      </c>
      <c r="R14" s="4">
        <v>32</v>
      </c>
      <c r="S14" s="1">
        <v>30</v>
      </c>
      <c r="T14" s="1">
        <v>32</v>
      </c>
      <c r="U14" s="1">
        <v>28</v>
      </c>
      <c r="V14" s="1">
        <v>28</v>
      </c>
      <c r="W14" s="1">
        <v>29</v>
      </c>
      <c r="X14" s="1">
        <v>27</v>
      </c>
      <c r="Y14" s="1">
        <v>33</v>
      </c>
      <c r="Z14" s="1">
        <v>30</v>
      </c>
      <c r="AA14" s="1">
        <v>20</v>
      </c>
    </row>
    <row r="15" spans="1:27" s="1" customFormat="1" ht="15">
      <c r="A15" s="1" t="s">
        <v>17</v>
      </c>
      <c r="B15" s="80" t="s">
        <v>18</v>
      </c>
      <c r="C15" s="34">
        <v>76</v>
      </c>
      <c r="D15" s="34">
        <v>92</v>
      </c>
      <c r="E15" s="34">
        <v>125</v>
      </c>
      <c r="F15" s="34">
        <v>130</v>
      </c>
      <c r="G15" s="34">
        <v>78</v>
      </c>
      <c r="H15" s="34">
        <v>92</v>
      </c>
      <c r="I15" s="34">
        <v>54</v>
      </c>
      <c r="J15" s="34">
        <v>84</v>
      </c>
      <c r="K15" s="34">
        <v>73</v>
      </c>
      <c r="L15" s="34">
        <v>67</v>
      </c>
      <c r="M15" s="34">
        <v>75</v>
      </c>
      <c r="N15" s="34">
        <v>81</v>
      </c>
      <c r="O15" s="34">
        <v>78</v>
      </c>
      <c r="P15" s="34">
        <v>77</v>
      </c>
      <c r="Q15" s="34">
        <v>75</v>
      </c>
      <c r="R15" s="4">
        <v>75</v>
      </c>
      <c r="S15" s="1">
        <v>68</v>
      </c>
      <c r="T15" s="1">
        <v>78</v>
      </c>
      <c r="U15" s="1">
        <v>103</v>
      </c>
      <c r="V15" s="1">
        <v>103</v>
      </c>
      <c r="W15" s="1">
        <v>108</v>
      </c>
      <c r="X15" s="1">
        <v>99</v>
      </c>
      <c r="Y15" s="1">
        <v>102</v>
      </c>
      <c r="Z15" s="1">
        <v>84</v>
      </c>
      <c r="AA15" s="1">
        <v>84</v>
      </c>
    </row>
    <row r="16" spans="1:27" s="1" customFormat="1" ht="15">
      <c r="A16" s="1" t="s">
        <v>79</v>
      </c>
      <c r="B16" s="80" t="s">
        <v>19</v>
      </c>
      <c r="C16" s="34">
        <v>98</v>
      </c>
      <c r="D16" s="34">
        <v>125</v>
      </c>
      <c r="E16" s="34">
        <v>142</v>
      </c>
      <c r="F16" s="34">
        <v>148</v>
      </c>
      <c r="G16" s="34">
        <v>147</v>
      </c>
      <c r="H16" s="34">
        <v>136</v>
      </c>
      <c r="I16" s="34">
        <v>135</v>
      </c>
      <c r="J16" s="34">
        <v>116</v>
      </c>
      <c r="K16" s="34">
        <v>132</v>
      </c>
      <c r="L16" s="34">
        <v>136</v>
      </c>
      <c r="M16" s="34">
        <v>115</v>
      </c>
      <c r="N16" s="34">
        <v>108</v>
      </c>
      <c r="O16" s="34">
        <v>116</v>
      </c>
      <c r="P16" s="34">
        <v>126</v>
      </c>
      <c r="Q16" s="34">
        <v>82</v>
      </c>
      <c r="R16" s="4">
        <v>76</v>
      </c>
      <c r="S16" s="1">
        <v>81</v>
      </c>
      <c r="T16" s="1">
        <v>81</v>
      </c>
      <c r="U16" s="1">
        <v>105</v>
      </c>
      <c r="V16" s="1">
        <v>108</v>
      </c>
      <c r="W16" s="1">
        <v>110</v>
      </c>
      <c r="X16" s="1">
        <v>109</v>
      </c>
      <c r="Y16" s="1">
        <v>106</v>
      </c>
      <c r="Z16" s="1">
        <v>102</v>
      </c>
      <c r="AA16" s="1">
        <v>90</v>
      </c>
    </row>
    <row r="17" spans="1:27" s="1" customFormat="1" ht="15">
      <c r="A17" s="1" t="s">
        <v>80</v>
      </c>
      <c r="B17" s="80" t="s">
        <v>20</v>
      </c>
      <c r="C17" s="34">
        <v>84</v>
      </c>
      <c r="D17" s="34">
        <v>89</v>
      </c>
      <c r="E17" s="34">
        <v>30</v>
      </c>
      <c r="F17" s="34">
        <v>32</v>
      </c>
      <c r="G17" s="34">
        <v>78</v>
      </c>
      <c r="H17" s="34">
        <v>48</v>
      </c>
      <c r="I17" s="34">
        <v>66</v>
      </c>
      <c r="J17" s="34">
        <v>41</v>
      </c>
      <c r="K17" s="34">
        <v>42</v>
      </c>
      <c r="L17" s="34">
        <v>71</v>
      </c>
      <c r="M17" s="34">
        <v>73</v>
      </c>
      <c r="N17" s="34">
        <v>65</v>
      </c>
      <c r="O17" s="34">
        <v>66</v>
      </c>
      <c r="P17" s="34">
        <v>37</v>
      </c>
      <c r="Q17" s="34">
        <v>62</v>
      </c>
      <c r="R17" s="4">
        <v>54</v>
      </c>
      <c r="S17" s="1">
        <v>56</v>
      </c>
      <c r="T17" s="1">
        <v>66</v>
      </c>
      <c r="U17" s="1">
        <v>59</v>
      </c>
      <c r="V17" s="1">
        <v>62</v>
      </c>
      <c r="W17" s="1">
        <v>62</v>
      </c>
      <c r="X17" s="1">
        <v>57</v>
      </c>
      <c r="Y17" s="1">
        <v>52</v>
      </c>
      <c r="Z17" s="1">
        <v>47</v>
      </c>
      <c r="AA17" s="1">
        <v>41</v>
      </c>
    </row>
    <row r="18" spans="1:27" s="1" customFormat="1" ht="15">
      <c r="A18" s="1" t="s">
        <v>21</v>
      </c>
      <c r="B18" s="80" t="s">
        <v>124</v>
      </c>
      <c r="C18" s="34">
        <v>71</v>
      </c>
      <c r="D18" s="34">
        <v>97</v>
      </c>
      <c r="E18" s="34">
        <v>82</v>
      </c>
      <c r="F18" s="34">
        <v>81</v>
      </c>
      <c r="G18" s="34">
        <v>81</v>
      </c>
      <c r="H18" s="34">
        <v>68</v>
      </c>
      <c r="I18" s="34">
        <v>77</v>
      </c>
      <c r="J18" s="34">
        <v>77</v>
      </c>
      <c r="K18" s="34">
        <v>68</v>
      </c>
      <c r="L18" s="34">
        <v>73</v>
      </c>
      <c r="M18" s="34">
        <v>81</v>
      </c>
      <c r="N18" s="34">
        <v>83</v>
      </c>
      <c r="O18" s="34">
        <v>66</v>
      </c>
      <c r="P18" s="34">
        <v>57</v>
      </c>
      <c r="Q18" s="34">
        <v>50</v>
      </c>
      <c r="R18" s="4">
        <v>86</v>
      </c>
      <c r="S18" s="1">
        <v>59</v>
      </c>
      <c r="T18" s="1">
        <v>59</v>
      </c>
      <c r="U18" s="1">
        <v>75</v>
      </c>
      <c r="V18" s="1">
        <v>76</v>
      </c>
      <c r="W18" s="1">
        <v>68</v>
      </c>
      <c r="X18" s="1">
        <v>58</v>
      </c>
      <c r="Y18" s="1">
        <v>59</v>
      </c>
      <c r="Z18" s="1">
        <v>42</v>
      </c>
      <c r="AA18" s="1">
        <v>55</v>
      </c>
    </row>
    <row r="19" spans="1:27" s="1" customFormat="1" ht="15">
      <c r="A19" s="1" t="s">
        <v>22</v>
      </c>
      <c r="B19" s="1" t="s">
        <v>23</v>
      </c>
      <c r="C19" s="34">
        <v>74</v>
      </c>
      <c r="D19" s="34">
        <v>153</v>
      </c>
      <c r="E19" s="34">
        <v>162</v>
      </c>
      <c r="F19" s="34">
        <v>65</v>
      </c>
      <c r="G19" s="34">
        <v>78</v>
      </c>
      <c r="H19" s="34">
        <v>78</v>
      </c>
      <c r="I19" s="34">
        <v>85</v>
      </c>
      <c r="J19" s="34">
        <v>70</v>
      </c>
      <c r="K19" s="34">
        <v>61</v>
      </c>
      <c r="L19" s="34">
        <v>75</v>
      </c>
      <c r="M19" s="34">
        <v>103</v>
      </c>
      <c r="N19" s="34">
        <v>78</v>
      </c>
      <c r="O19" s="34">
        <v>67</v>
      </c>
      <c r="P19" s="34">
        <v>74</v>
      </c>
      <c r="Q19" s="34">
        <v>48</v>
      </c>
      <c r="R19" s="4">
        <v>43</v>
      </c>
      <c r="S19" s="1">
        <v>44</v>
      </c>
      <c r="T19" s="1">
        <v>39</v>
      </c>
      <c r="U19" s="1">
        <v>52</v>
      </c>
      <c r="V19" s="1">
        <v>54</v>
      </c>
      <c r="W19" s="1">
        <v>50</v>
      </c>
      <c r="X19" s="1">
        <v>47</v>
      </c>
      <c r="Y19" s="1">
        <v>56</v>
      </c>
      <c r="Z19" s="1">
        <v>44</v>
      </c>
      <c r="AA19" s="1">
        <v>41</v>
      </c>
    </row>
    <row r="20" spans="1:27" s="1" customFormat="1" ht="15">
      <c r="A20" s="1" t="s">
        <v>24</v>
      </c>
      <c r="B20" s="80" t="s">
        <v>25</v>
      </c>
      <c r="C20" s="34">
        <v>45</v>
      </c>
      <c r="D20" s="34">
        <v>66</v>
      </c>
      <c r="E20" s="34">
        <v>45</v>
      </c>
      <c r="F20" s="34">
        <v>41</v>
      </c>
      <c r="G20" s="34">
        <v>64</v>
      </c>
      <c r="H20" s="34">
        <v>65</v>
      </c>
      <c r="I20" s="34">
        <v>26</v>
      </c>
      <c r="J20" s="34">
        <v>37</v>
      </c>
      <c r="K20" s="34">
        <v>68</v>
      </c>
      <c r="L20" s="34">
        <v>79</v>
      </c>
      <c r="M20" s="34">
        <v>83</v>
      </c>
      <c r="N20" s="34">
        <v>78</v>
      </c>
      <c r="O20" s="34">
        <v>81</v>
      </c>
      <c r="P20" s="34">
        <v>47</v>
      </c>
      <c r="Q20" s="34">
        <v>51</v>
      </c>
      <c r="R20" s="4">
        <v>48</v>
      </c>
      <c r="S20" s="1">
        <v>45</v>
      </c>
      <c r="T20" s="1">
        <v>48</v>
      </c>
      <c r="U20" s="1">
        <v>47</v>
      </c>
      <c r="V20" s="1">
        <v>52</v>
      </c>
      <c r="W20" s="1">
        <v>48</v>
      </c>
      <c r="X20" s="1">
        <v>46</v>
      </c>
      <c r="Y20" s="1">
        <v>51</v>
      </c>
      <c r="Z20" s="1">
        <v>60</v>
      </c>
      <c r="AA20" s="1">
        <v>24</v>
      </c>
    </row>
    <row r="21" spans="1:27" s="1" customFormat="1" ht="15">
      <c r="A21" s="1" t="s">
        <v>26</v>
      </c>
      <c r="B21" s="80" t="s">
        <v>27</v>
      </c>
      <c r="C21" s="34">
        <v>244</v>
      </c>
      <c r="D21" s="34">
        <v>194</v>
      </c>
      <c r="E21" s="34">
        <v>179</v>
      </c>
      <c r="F21" s="34">
        <v>156</v>
      </c>
      <c r="G21" s="34">
        <v>174</v>
      </c>
      <c r="H21" s="34">
        <v>205</v>
      </c>
      <c r="I21" s="34">
        <v>268</v>
      </c>
      <c r="J21" s="34">
        <v>225</v>
      </c>
      <c r="K21" s="34">
        <v>245</v>
      </c>
      <c r="L21" s="34">
        <v>196</v>
      </c>
      <c r="M21" s="34">
        <v>219</v>
      </c>
      <c r="N21" s="34">
        <v>221</v>
      </c>
      <c r="O21" s="34">
        <v>231</v>
      </c>
      <c r="P21" s="34">
        <v>240</v>
      </c>
      <c r="Q21" s="34">
        <v>234</v>
      </c>
      <c r="R21" s="4">
        <v>221</v>
      </c>
      <c r="S21" s="1">
        <v>249</v>
      </c>
      <c r="T21" s="1">
        <v>249</v>
      </c>
      <c r="U21" s="1">
        <v>151</v>
      </c>
      <c r="V21" s="1">
        <v>123</v>
      </c>
      <c r="W21" s="1">
        <v>194</v>
      </c>
      <c r="X21" s="1">
        <v>196</v>
      </c>
      <c r="Y21" s="1">
        <v>176</v>
      </c>
      <c r="Z21" s="1">
        <v>145</v>
      </c>
      <c r="AA21" s="1">
        <v>132</v>
      </c>
    </row>
    <row r="22" spans="1:27" s="1" customFormat="1" ht="15">
      <c r="A22" s="1" t="s">
        <v>28</v>
      </c>
      <c r="B22" s="80" t="s">
        <v>35</v>
      </c>
      <c r="C22" s="34">
        <v>64</v>
      </c>
      <c r="D22" s="34">
        <v>102</v>
      </c>
      <c r="E22" s="34">
        <v>87</v>
      </c>
      <c r="F22" s="34">
        <v>115</v>
      </c>
      <c r="G22" s="34">
        <v>39</v>
      </c>
      <c r="H22" s="34">
        <v>45</v>
      </c>
      <c r="I22" s="34">
        <v>85</v>
      </c>
      <c r="J22" s="34">
        <v>70</v>
      </c>
      <c r="K22" s="34">
        <v>63</v>
      </c>
      <c r="L22" s="34">
        <v>42</v>
      </c>
      <c r="M22" s="34">
        <v>45</v>
      </c>
      <c r="N22" s="34">
        <v>52</v>
      </c>
      <c r="O22" s="34">
        <v>41</v>
      </c>
      <c r="P22" s="34">
        <v>37</v>
      </c>
      <c r="Q22" s="34">
        <v>50</v>
      </c>
      <c r="R22" s="4">
        <v>59</v>
      </c>
      <c r="S22" s="1">
        <v>52</v>
      </c>
      <c r="T22" s="1">
        <v>46</v>
      </c>
      <c r="U22" s="1">
        <v>54</v>
      </c>
      <c r="V22" s="1">
        <v>54</v>
      </c>
      <c r="W22" s="1">
        <v>51</v>
      </c>
      <c r="X22" s="1">
        <v>45</v>
      </c>
      <c r="Y22" s="1">
        <v>52</v>
      </c>
      <c r="Z22" s="1">
        <v>48</v>
      </c>
      <c r="AA22" s="1">
        <v>50</v>
      </c>
    </row>
    <row r="23" spans="1:27" s="1" customFormat="1" ht="15">
      <c r="A23" s="1" t="s">
        <v>29</v>
      </c>
      <c r="B23" s="80" t="s">
        <v>125</v>
      </c>
      <c r="C23" s="34">
        <v>163</v>
      </c>
      <c r="D23" s="34">
        <v>246</v>
      </c>
      <c r="E23" s="34">
        <v>154</v>
      </c>
      <c r="F23" s="34">
        <v>210</v>
      </c>
      <c r="G23" s="34">
        <v>208</v>
      </c>
      <c r="H23" s="34">
        <v>105</v>
      </c>
      <c r="I23" s="34">
        <v>117</v>
      </c>
      <c r="J23" s="34">
        <v>121</v>
      </c>
      <c r="K23" s="34">
        <v>123</v>
      </c>
      <c r="L23" s="34">
        <v>127</v>
      </c>
      <c r="M23" s="34">
        <v>133</v>
      </c>
      <c r="N23" s="34">
        <v>175</v>
      </c>
      <c r="O23" s="34">
        <v>161</v>
      </c>
      <c r="P23" s="34">
        <v>167</v>
      </c>
      <c r="Q23" s="34">
        <v>131</v>
      </c>
      <c r="R23" s="4">
        <v>92</v>
      </c>
      <c r="S23" s="1">
        <v>89</v>
      </c>
      <c r="T23" s="1">
        <v>117</v>
      </c>
      <c r="U23" s="1">
        <v>105</v>
      </c>
      <c r="V23" s="1">
        <v>71</v>
      </c>
      <c r="W23" s="1">
        <v>82</v>
      </c>
      <c r="X23" s="1">
        <v>105</v>
      </c>
      <c r="Y23" s="1">
        <v>108</v>
      </c>
      <c r="Z23" s="1">
        <v>102</v>
      </c>
      <c r="AA23" s="1">
        <v>138</v>
      </c>
    </row>
    <row r="24" spans="1:27" s="1" customFormat="1" ht="15">
      <c r="A24" s="1" t="s">
        <v>31</v>
      </c>
      <c r="B24" s="80" t="s">
        <v>126</v>
      </c>
      <c r="C24" s="34">
        <v>218</v>
      </c>
      <c r="D24" s="34">
        <v>350</v>
      </c>
      <c r="E24" s="34">
        <v>263</v>
      </c>
      <c r="F24" s="34">
        <v>340</v>
      </c>
      <c r="G24" s="34">
        <v>142</v>
      </c>
      <c r="H24" s="34">
        <v>202</v>
      </c>
      <c r="I24" s="34">
        <v>98</v>
      </c>
      <c r="J24" s="34">
        <v>111</v>
      </c>
      <c r="K24" s="34">
        <v>120</v>
      </c>
      <c r="L24" s="34">
        <v>213</v>
      </c>
      <c r="M24" s="34">
        <v>140</v>
      </c>
      <c r="N24" s="34">
        <v>149</v>
      </c>
      <c r="O24" s="34">
        <v>152</v>
      </c>
      <c r="P24" s="34">
        <v>152</v>
      </c>
      <c r="Q24" s="34">
        <v>196</v>
      </c>
      <c r="R24" s="4">
        <v>201</v>
      </c>
      <c r="S24" s="1">
        <v>157</v>
      </c>
      <c r="T24" s="1">
        <v>167</v>
      </c>
      <c r="U24" s="1">
        <v>135</v>
      </c>
      <c r="V24" s="1">
        <v>171</v>
      </c>
      <c r="W24" s="1">
        <v>191</v>
      </c>
      <c r="X24" s="1">
        <v>150</v>
      </c>
      <c r="Y24" s="1">
        <v>164</v>
      </c>
      <c r="Z24" s="1">
        <v>157</v>
      </c>
      <c r="AA24" s="1">
        <v>172</v>
      </c>
    </row>
    <row r="25" spans="1:27" s="1" customFormat="1" ht="15">
      <c r="A25" s="1" t="s">
        <v>33</v>
      </c>
      <c r="B25" s="80" t="s">
        <v>34</v>
      </c>
      <c r="C25" s="34">
        <v>181</v>
      </c>
      <c r="D25" s="34">
        <v>351</v>
      </c>
      <c r="E25" s="34">
        <v>219</v>
      </c>
      <c r="F25" s="34">
        <v>220</v>
      </c>
      <c r="G25" s="34">
        <v>335</v>
      </c>
      <c r="H25" s="34">
        <v>405</v>
      </c>
      <c r="I25" s="34">
        <v>487</v>
      </c>
      <c r="J25" s="34">
        <v>411</v>
      </c>
      <c r="K25" s="34">
        <v>398</v>
      </c>
      <c r="L25" s="34">
        <v>409</v>
      </c>
      <c r="M25" s="34">
        <v>424</v>
      </c>
      <c r="N25" s="34">
        <v>416</v>
      </c>
      <c r="O25" s="34">
        <v>371</v>
      </c>
      <c r="P25" s="34">
        <v>359</v>
      </c>
      <c r="Q25" s="34">
        <v>359</v>
      </c>
      <c r="R25" s="4">
        <v>299</v>
      </c>
      <c r="S25" s="1">
        <v>310</v>
      </c>
      <c r="T25" s="1">
        <v>333</v>
      </c>
      <c r="U25" s="1">
        <v>388</v>
      </c>
      <c r="V25" s="1">
        <v>372</v>
      </c>
      <c r="W25" s="1">
        <v>329</v>
      </c>
      <c r="X25" s="1">
        <v>334</v>
      </c>
      <c r="Y25" s="1">
        <v>324</v>
      </c>
      <c r="Z25" s="1">
        <v>306</v>
      </c>
      <c r="AA25" s="1">
        <v>337</v>
      </c>
    </row>
    <row r="26" spans="1:27" s="1" customFormat="1" ht="15.75" thickBot="1">
      <c r="A26" s="36" t="s">
        <v>0</v>
      </c>
      <c r="B26" s="106" t="s">
        <v>1</v>
      </c>
      <c r="C26" s="107">
        <v>1895</v>
      </c>
      <c r="D26" s="93">
        <v>2533</v>
      </c>
      <c r="E26" s="93">
        <v>2377</v>
      </c>
      <c r="F26" s="93">
        <v>2048</v>
      </c>
      <c r="G26" s="93">
        <v>2002</v>
      </c>
      <c r="H26" s="93">
        <v>2060</v>
      </c>
      <c r="I26" s="93">
        <v>2208</v>
      </c>
      <c r="J26" s="93">
        <v>1936</v>
      </c>
      <c r="K26" s="93">
        <v>2014</v>
      </c>
      <c r="L26" s="107">
        <v>2159</v>
      </c>
      <c r="M26" s="93">
        <v>2123</v>
      </c>
      <c r="N26" s="93">
        <v>2065</v>
      </c>
      <c r="O26" s="93">
        <v>1965</v>
      </c>
      <c r="P26" s="93">
        <v>1912</v>
      </c>
      <c r="Q26" s="93">
        <v>1796</v>
      </c>
      <c r="R26" s="86">
        <f aca="true" t="shared" si="0" ref="R26:AA26">SUM(R7:R25)</f>
        <v>1642</v>
      </c>
      <c r="S26" s="86">
        <f t="shared" si="0"/>
        <v>1608</v>
      </c>
      <c r="T26" s="86">
        <f t="shared" si="0"/>
        <v>1708</v>
      </c>
      <c r="U26" s="86">
        <f t="shared" si="0"/>
        <v>1692</v>
      </c>
      <c r="V26" s="86">
        <f t="shared" si="0"/>
        <v>1639</v>
      </c>
      <c r="W26" s="86">
        <f t="shared" si="0"/>
        <v>1693</v>
      </c>
      <c r="X26" s="86">
        <f t="shared" si="0"/>
        <v>1638</v>
      </c>
      <c r="Y26" s="86">
        <f t="shared" si="0"/>
        <v>1668</v>
      </c>
      <c r="Z26" s="86">
        <f t="shared" si="0"/>
        <v>1520</v>
      </c>
      <c r="AA26" s="86">
        <f t="shared" si="0"/>
        <v>1521</v>
      </c>
    </row>
  </sheetData>
  <sheetProtection/>
  <mergeCells count="3">
    <mergeCell ref="A5:K5"/>
    <mergeCell ref="I2:J2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I1">
      <selection activeCell="A1" sqref="A1:IV16384"/>
    </sheetView>
  </sheetViews>
  <sheetFormatPr defaultColWidth="9.140625" defaultRowHeight="12.75"/>
  <cols>
    <col min="1" max="9" width="9.140625" style="58" customWidth="1"/>
    <col min="10" max="10" width="8.28125" style="58" customWidth="1"/>
    <col min="11" max="16384" width="9.140625" style="58" customWidth="1"/>
  </cols>
  <sheetData>
    <row r="1" spans="1:18" ht="15">
      <c r="A1" s="95" t="s">
        <v>122</v>
      </c>
      <c r="B1" s="95"/>
      <c r="C1" s="95"/>
      <c r="D1" s="95"/>
      <c r="E1" s="95"/>
      <c r="F1" s="95"/>
      <c r="G1" s="95"/>
      <c r="H1" s="157" t="s">
        <v>94</v>
      </c>
      <c r="I1" s="157"/>
      <c r="J1" s="157"/>
      <c r="K1" s="157"/>
      <c r="L1" s="157"/>
      <c r="M1" s="157"/>
      <c r="N1" s="157"/>
      <c r="O1" s="108"/>
      <c r="Q1" s="2" t="s">
        <v>119</v>
      </c>
      <c r="R1" s="95" t="s">
        <v>154</v>
      </c>
    </row>
    <row r="2" spans="1:18" s="1" customFormat="1" ht="14.25" customHeight="1">
      <c r="A2" s="156" t="s">
        <v>96</v>
      </c>
      <c r="B2" s="156"/>
      <c r="C2" s="156"/>
      <c r="D2" s="156"/>
      <c r="E2" s="156"/>
      <c r="F2" s="156"/>
      <c r="G2" s="156"/>
      <c r="H2" s="95"/>
      <c r="I2" s="155"/>
      <c r="J2" s="155"/>
      <c r="Q2" s="102" t="s">
        <v>118</v>
      </c>
      <c r="R2" s="102"/>
    </row>
    <row r="3" ht="3.75" customHeight="1">
      <c r="A3" s="61"/>
    </row>
    <row r="4" spans="1:18" ht="15">
      <c r="A4" s="145" t="s">
        <v>105</v>
      </c>
      <c r="B4" s="145"/>
      <c r="C4" s="145"/>
      <c r="D4" s="145"/>
      <c r="E4" s="145"/>
      <c r="F4" s="145"/>
      <c r="G4" s="145"/>
      <c r="H4" s="145"/>
      <c r="I4" s="145"/>
      <c r="J4" s="145"/>
      <c r="K4" s="1"/>
      <c r="L4" s="1"/>
      <c r="M4" s="1"/>
      <c r="N4" s="1"/>
      <c r="O4" s="1"/>
      <c r="P4" s="1"/>
      <c r="Q4" s="1"/>
      <c r="R4" s="2"/>
    </row>
    <row r="5" spans="1:18" ht="15.75" thickBot="1">
      <c r="A5" s="146" t="s">
        <v>106</v>
      </c>
      <c r="B5" s="146"/>
      <c r="C5" s="146"/>
      <c r="D5" s="146"/>
      <c r="E5" s="146"/>
      <c r="F5" s="146"/>
      <c r="G5" s="146"/>
      <c r="H5" s="146"/>
      <c r="I5" s="146"/>
      <c r="J5" s="146"/>
      <c r="K5" s="1"/>
      <c r="L5" s="1"/>
      <c r="M5" s="1"/>
      <c r="N5" s="1"/>
      <c r="O5" s="1"/>
      <c r="P5" s="1"/>
      <c r="Q5" s="1"/>
      <c r="R5" s="2"/>
    </row>
    <row r="6" spans="1:27" ht="15.75" thickBot="1">
      <c r="A6" s="66" t="s">
        <v>82</v>
      </c>
      <c r="B6" s="69" t="s">
        <v>77</v>
      </c>
      <c r="C6" s="77">
        <v>1990</v>
      </c>
      <c r="D6" s="73">
        <v>1995</v>
      </c>
      <c r="E6" s="73">
        <v>1996</v>
      </c>
      <c r="F6" s="74">
        <v>1997</v>
      </c>
      <c r="G6" s="77">
        <v>1999</v>
      </c>
      <c r="H6" s="73">
        <v>2000</v>
      </c>
      <c r="I6" s="73">
        <v>2001</v>
      </c>
      <c r="J6" s="73">
        <v>2002</v>
      </c>
      <c r="K6" s="109">
        <v>2003</v>
      </c>
      <c r="L6" s="77">
        <v>2004</v>
      </c>
      <c r="M6" s="73">
        <v>2005</v>
      </c>
      <c r="N6" s="73">
        <v>2006</v>
      </c>
      <c r="O6" s="74">
        <v>2007</v>
      </c>
      <c r="P6" s="75">
        <v>2008</v>
      </c>
      <c r="Q6" s="77">
        <v>2009</v>
      </c>
      <c r="R6" s="74">
        <v>2010</v>
      </c>
      <c r="S6" s="77">
        <v>2011</v>
      </c>
      <c r="T6" s="74">
        <v>2012</v>
      </c>
      <c r="U6" s="77">
        <v>2013</v>
      </c>
      <c r="V6" s="74">
        <v>2014</v>
      </c>
      <c r="W6" s="74">
        <v>2015</v>
      </c>
      <c r="X6" s="74">
        <v>2016</v>
      </c>
      <c r="Y6" s="74">
        <v>2017</v>
      </c>
      <c r="Z6" s="74">
        <v>2018</v>
      </c>
      <c r="AA6" s="74">
        <v>2019</v>
      </c>
    </row>
    <row r="7" spans="1:27" ht="15">
      <c r="A7" s="1" t="s">
        <v>2</v>
      </c>
      <c r="B7" s="80" t="s">
        <v>7</v>
      </c>
      <c r="C7" s="34">
        <v>19</v>
      </c>
      <c r="D7" s="34">
        <v>21</v>
      </c>
      <c r="E7" s="34">
        <v>2</v>
      </c>
      <c r="F7" s="34">
        <v>1</v>
      </c>
      <c r="G7" s="34">
        <v>3</v>
      </c>
      <c r="H7" s="34">
        <v>5</v>
      </c>
      <c r="I7" s="34">
        <v>3</v>
      </c>
      <c r="J7" s="34">
        <v>4</v>
      </c>
      <c r="K7" s="34">
        <v>4</v>
      </c>
      <c r="L7" s="34">
        <v>4</v>
      </c>
      <c r="M7" s="34">
        <v>2</v>
      </c>
      <c r="N7" s="34">
        <v>2</v>
      </c>
      <c r="O7" s="34">
        <v>2</v>
      </c>
      <c r="P7" s="34">
        <v>4</v>
      </c>
      <c r="Q7" s="34">
        <v>8</v>
      </c>
      <c r="R7" s="34">
        <v>3</v>
      </c>
      <c r="S7" s="34">
        <v>3</v>
      </c>
      <c r="T7" s="34">
        <v>2</v>
      </c>
      <c r="U7" s="34">
        <v>2</v>
      </c>
      <c r="V7" s="34">
        <v>2</v>
      </c>
      <c r="W7" s="34">
        <v>2</v>
      </c>
      <c r="X7" s="58">
        <v>3</v>
      </c>
      <c r="Y7" s="58">
        <v>3</v>
      </c>
      <c r="Z7" s="34">
        <v>2</v>
      </c>
      <c r="AA7" s="1">
        <v>3</v>
      </c>
    </row>
    <row r="8" spans="1:27" ht="15">
      <c r="A8" s="1" t="s">
        <v>4</v>
      </c>
      <c r="B8" s="80" t="s">
        <v>5</v>
      </c>
      <c r="C8" s="34">
        <v>8</v>
      </c>
      <c r="D8" s="34">
        <v>2</v>
      </c>
      <c r="E8" s="34">
        <v>0</v>
      </c>
      <c r="F8" s="34"/>
      <c r="G8" s="34"/>
      <c r="H8" s="34"/>
      <c r="I8" s="34">
        <v>1</v>
      </c>
      <c r="J8" s="34">
        <v>1</v>
      </c>
      <c r="K8" s="34">
        <v>1</v>
      </c>
      <c r="L8" s="34">
        <v>1</v>
      </c>
      <c r="M8" s="34">
        <v>0</v>
      </c>
      <c r="N8" s="34">
        <v>2</v>
      </c>
      <c r="O8" s="34">
        <v>2</v>
      </c>
      <c r="P8" s="34">
        <v>2</v>
      </c>
      <c r="Q8" s="34">
        <v>0</v>
      </c>
      <c r="R8" s="34">
        <v>0</v>
      </c>
      <c r="S8" s="34">
        <v>2</v>
      </c>
      <c r="T8" s="34">
        <v>2</v>
      </c>
      <c r="U8" s="34">
        <v>7</v>
      </c>
      <c r="V8" s="34">
        <v>6</v>
      </c>
      <c r="W8" s="34">
        <v>8</v>
      </c>
      <c r="X8" s="58">
        <v>7</v>
      </c>
      <c r="Y8" s="58">
        <v>9</v>
      </c>
      <c r="Z8" s="34">
        <v>3</v>
      </c>
      <c r="AA8" s="1">
        <v>1</v>
      </c>
    </row>
    <row r="9" spans="1:27" ht="15">
      <c r="A9" s="1" t="s">
        <v>6</v>
      </c>
      <c r="B9" s="80" t="s">
        <v>7</v>
      </c>
      <c r="C9" s="34">
        <v>32</v>
      </c>
      <c r="D9" s="34">
        <v>6</v>
      </c>
      <c r="E9" s="34">
        <v>5</v>
      </c>
      <c r="F9" s="34">
        <v>4</v>
      </c>
      <c r="G9" s="34">
        <v>2</v>
      </c>
      <c r="H9" s="34">
        <v>4</v>
      </c>
      <c r="I9" s="34">
        <v>8</v>
      </c>
      <c r="J9" s="34">
        <v>9</v>
      </c>
      <c r="K9" s="99">
        <v>8</v>
      </c>
      <c r="L9" s="34">
        <v>7</v>
      </c>
      <c r="M9" s="34">
        <v>9</v>
      </c>
      <c r="N9" s="34">
        <v>4</v>
      </c>
      <c r="O9" s="34">
        <v>8</v>
      </c>
      <c r="P9" s="34">
        <v>9</v>
      </c>
      <c r="Q9" s="34">
        <v>5</v>
      </c>
      <c r="R9" s="34">
        <v>6</v>
      </c>
      <c r="S9" s="99">
        <v>5</v>
      </c>
      <c r="T9" s="99">
        <v>2</v>
      </c>
      <c r="U9" s="99">
        <v>2</v>
      </c>
      <c r="V9" s="99">
        <v>4</v>
      </c>
      <c r="W9" s="99">
        <v>5</v>
      </c>
      <c r="X9" s="58">
        <v>4</v>
      </c>
      <c r="Y9" s="58">
        <v>3</v>
      </c>
      <c r="Z9" s="34"/>
      <c r="AA9" s="1"/>
    </row>
    <row r="10" spans="1:27" ht="15">
      <c r="A10" s="1" t="s">
        <v>8</v>
      </c>
      <c r="B10" s="80" t="s">
        <v>9</v>
      </c>
      <c r="C10" s="34">
        <v>7</v>
      </c>
      <c r="D10" s="34">
        <v>3</v>
      </c>
      <c r="E10" s="34">
        <v>0</v>
      </c>
      <c r="F10" s="34">
        <v>2</v>
      </c>
      <c r="G10" s="34">
        <v>2</v>
      </c>
      <c r="H10" s="34">
        <v>4</v>
      </c>
      <c r="I10" s="34">
        <v>4</v>
      </c>
      <c r="J10" s="34">
        <v>8</v>
      </c>
      <c r="K10" s="99">
        <v>8</v>
      </c>
      <c r="L10" s="34">
        <v>8</v>
      </c>
      <c r="M10" s="34">
        <v>6</v>
      </c>
      <c r="N10" s="34">
        <v>3</v>
      </c>
      <c r="O10" s="34">
        <v>4</v>
      </c>
      <c r="P10" s="34">
        <v>5</v>
      </c>
      <c r="Q10" s="34">
        <v>2</v>
      </c>
      <c r="R10" s="34">
        <v>2</v>
      </c>
      <c r="S10" s="99">
        <v>2</v>
      </c>
      <c r="T10" s="99">
        <v>2</v>
      </c>
      <c r="U10" s="99">
        <v>1</v>
      </c>
      <c r="V10" s="99">
        <v>1</v>
      </c>
      <c r="W10" s="99">
        <v>1</v>
      </c>
      <c r="Z10" s="34"/>
      <c r="AA10" s="1"/>
    </row>
    <row r="11" spans="1:27" ht="15">
      <c r="A11" s="1" t="s">
        <v>10</v>
      </c>
      <c r="B11" s="80" t="s">
        <v>11</v>
      </c>
      <c r="C11" s="34">
        <v>35</v>
      </c>
      <c r="D11" s="34">
        <v>7</v>
      </c>
      <c r="E11" s="34">
        <v>5</v>
      </c>
      <c r="F11" s="34">
        <v>4</v>
      </c>
      <c r="G11" s="34">
        <v>14</v>
      </c>
      <c r="H11" s="34">
        <v>8</v>
      </c>
      <c r="I11" s="34">
        <v>8</v>
      </c>
      <c r="J11" s="34">
        <v>8</v>
      </c>
      <c r="K11" s="99">
        <v>9</v>
      </c>
      <c r="L11" s="34">
        <v>7</v>
      </c>
      <c r="M11" s="34">
        <v>7</v>
      </c>
      <c r="N11" s="34">
        <v>7</v>
      </c>
      <c r="O11" s="34">
        <v>10</v>
      </c>
      <c r="P11" s="34">
        <v>9</v>
      </c>
      <c r="Q11" s="34">
        <v>9</v>
      </c>
      <c r="R11" s="34">
        <v>9</v>
      </c>
      <c r="S11" s="99">
        <v>6</v>
      </c>
      <c r="T11" s="99">
        <v>6</v>
      </c>
      <c r="U11" s="99">
        <v>7</v>
      </c>
      <c r="V11" s="99">
        <v>6</v>
      </c>
      <c r="W11" s="99">
        <v>5</v>
      </c>
      <c r="X11" s="58">
        <v>4</v>
      </c>
      <c r="Y11" s="58">
        <v>4</v>
      </c>
      <c r="Z11" s="34">
        <v>4</v>
      </c>
      <c r="AA11" s="1">
        <v>4</v>
      </c>
    </row>
    <row r="12" spans="1:27" ht="15">
      <c r="A12" s="1" t="s">
        <v>12</v>
      </c>
      <c r="B12" s="80" t="s">
        <v>13</v>
      </c>
      <c r="C12" s="34">
        <v>12</v>
      </c>
      <c r="D12" s="34">
        <v>5</v>
      </c>
      <c r="E12" s="34">
        <v>1</v>
      </c>
      <c r="F12" s="34">
        <v>3</v>
      </c>
      <c r="G12" s="34">
        <v>5</v>
      </c>
      <c r="H12" s="34">
        <v>3</v>
      </c>
      <c r="I12" s="34">
        <v>3</v>
      </c>
      <c r="J12" s="34">
        <v>4</v>
      </c>
      <c r="K12" s="99">
        <v>3</v>
      </c>
      <c r="L12" s="34">
        <v>3</v>
      </c>
      <c r="M12" s="34">
        <v>2</v>
      </c>
      <c r="N12" s="34">
        <v>0</v>
      </c>
      <c r="O12" s="34">
        <v>10</v>
      </c>
      <c r="P12" s="34">
        <v>6</v>
      </c>
      <c r="Q12" s="34">
        <v>6</v>
      </c>
      <c r="R12" s="34">
        <v>3</v>
      </c>
      <c r="S12" s="99">
        <v>3</v>
      </c>
      <c r="T12" s="99">
        <v>5</v>
      </c>
      <c r="U12" s="99">
        <v>3</v>
      </c>
      <c r="V12" s="99">
        <v>1</v>
      </c>
      <c r="W12" s="99">
        <v>1</v>
      </c>
      <c r="Y12" s="58">
        <v>1</v>
      </c>
      <c r="Z12" s="34">
        <v>1</v>
      </c>
      <c r="AA12" s="1">
        <v>1</v>
      </c>
    </row>
    <row r="13" spans="1:27" ht="15">
      <c r="A13" s="1" t="s">
        <v>14</v>
      </c>
      <c r="B13" s="80" t="s">
        <v>15</v>
      </c>
      <c r="C13" s="34">
        <v>7</v>
      </c>
      <c r="D13" s="34">
        <v>5</v>
      </c>
      <c r="E13" s="34">
        <v>7</v>
      </c>
      <c r="F13" s="34">
        <v>3</v>
      </c>
      <c r="G13" s="34">
        <v>5</v>
      </c>
      <c r="H13" s="34">
        <v>8</v>
      </c>
      <c r="I13" s="34">
        <v>8</v>
      </c>
      <c r="J13" s="34">
        <v>9</v>
      </c>
      <c r="K13" s="99">
        <v>9</v>
      </c>
      <c r="L13" s="34">
        <v>7</v>
      </c>
      <c r="M13" s="34">
        <v>15</v>
      </c>
      <c r="N13" s="34">
        <v>6</v>
      </c>
      <c r="O13" s="34">
        <v>12</v>
      </c>
      <c r="P13" s="34">
        <v>8</v>
      </c>
      <c r="Q13" s="34">
        <v>8</v>
      </c>
      <c r="R13" s="34">
        <v>8</v>
      </c>
      <c r="S13" s="99">
        <v>9</v>
      </c>
      <c r="T13" s="99">
        <v>7</v>
      </c>
      <c r="U13" s="99">
        <v>4</v>
      </c>
      <c r="V13" s="99">
        <v>5</v>
      </c>
      <c r="W13" s="99">
        <v>4</v>
      </c>
      <c r="X13" s="58">
        <v>5</v>
      </c>
      <c r="Y13" s="58">
        <v>5</v>
      </c>
      <c r="Z13" s="34">
        <v>5</v>
      </c>
      <c r="AA13" s="1">
        <v>5</v>
      </c>
    </row>
    <row r="14" spans="1:27" ht="15">
      <c r="A14" s="1" t="s">
        <v>16</v>
      </c>
      <c r="B14" s="80" t="s">
        <v>123</v>
      </c>
      <c r="C14" s="34">
        <v>13</v>
      </c>
      <c r="D14" s="34">
        <v>2</v>
      </c>
      <c r="E14" s="34">
        <v>4</v>
      </c>
      <c r="F14" s="34">
        <v>3</v>
      </c>
      <c r="G14" s="34">
        <v>3</v>
      </c>
      <c r="H14" s="34">
        <v>2</v>
      </c>
      <c r="I14" s="34">
        <v>4</v>
      </c>
      <c r="J14" s="34">
        <v>2</v>
      </c>
      <c r="K14" s="99">
        <v>7</v>
      </c>
      <c r="L14" s="34">
        <v>4</v>
      </c>
      <c r="M14" s="34">
        <v>4</v>
      </c>
      <c r="N14" s="34">
        <v>3</v>
      </c>
      <c r="O14" s="34">
        <v>3</v>
      </c>
      <c r="P14" s="34">
        <v>4</v>
      </c>
      <c r="Q14" s="34">
        <v>2</v>
      </c>
      <c r="R14" s="34">
        <v>3</v>
      </c>
      <c r="S14" s="99">
        <v>1</v>
      </c>
      <c r="T14" s="99">
        <v>2</v>
      </c>
      <c r="U14" s="99">
        <v>2</v>
      </c>
      <c r="V14" s="99">
        <v>3</v>
      </c>
      <c r="W14" s="99">
        <v>2</v>
      </c>
      <c r="X14" s="58">
        <v>2</v>
      </c>
      <c r="Y14" s="58">
        <v>2</v>
      </c>
      <c r="Z14" s="34">
        <v>5</v>
      </c>
      <c r="AA14" s="1">
        <v>2</v>
      </c>
    </row>
    <row r="15" spans="1:27" ht="15">
      <c r="A15" s="1" t="s">
        <v>17</v>
      </c>
      <c r="B15" s="80" t="s">
        <v>18</v>
      </c>
      <c r="C15" s="34">
        <v>18</v>
      </c>
      <c r="D15" s="34">
        <v>16</v>
      </c>
      <c r="E15" s="34">
        <v>12</v>
      </c>
      <c r="F15" s="34">
        <v>17</v>
      </c>
      <c r="G15" s="34">
        <v>14</v>
      </c>
      <c r="H15" s="34">
        <v>17</v>
      </c>
      <c r="I15" s="34">
        <v>8</v>
      </c>
      <c r="J15" s="34">
        <v>12</v>
      </c>
      <c r="K15" s="99">
        <v>16</v>
      </c>
      <c r="L15" s="34">
        <v>8</v>
      </c>
      <c r="M15" s="34">
        <v>8</v>
      </c>
      <c r="N15" s="34">
        <v>9</v>
      </c>
      <c r="O15" s="34">
        <v>3</v>
      </c>
      <c r="P15" s="34">
        <v>4</v>
      </c>
      <c r="Q15" s="34">
        <v>9</v>
      </c>
      <c r="R15" s="34">
        <v>6</v>
      </c>
      <c r="S15" s="99">
        <v>4</v>
      </c>
      <c r="T15" s="99">
        <v>6</v>
      </c>
      <c r="U15" s="99">
        <v>5</v>
      </c>
      <c r="V15" s="99">
        <v>8</v>
      </c>
      <c r="W15" s="99">
        <v>6</v>
      </c>
      <c r="X15" s="58">
        <v>3</v>
      </c>
      <c r="Y15" s="58">
        <v>2</v>
      </c>
      <c r="Z15" s="34">
        <v>1</v>
      </c>
      <c r="AA15" s="1">
        <v>1</v>
      </c>
    </row>
    <row r="16" spans="1:27" ht="15">
      <c r="A16" s="1" t="s">
        <v>79</v>
      </c>
      <c r="B16" s="80" t="s">
        <v>19</v>
      </c>
      <c r="C16" s="34">
        <v>12</v>
      </c>
      <c r="D16" s="34">
        <v>5</v>
      </c>
      <c r="E16" s="34">
        <v>4</v>
      </c>
      <c r="F16" s="34">
        <v>4</v>
      </c>
      <c r="G16" s="34">
        <v>7</v>
      </c>
      <c r="H16" s="34">
        <v>6</v>
      </c>
      <c r="I16" s="34">
        <v>6</v>
      </c>
      <c r="J16" s="34">
        <v>3</v>
      </c>
      <c r="K16" s="99">
        <v>7</v>
      </c>
      <c r="L16" s="34">
        <v>6</v>
      </c>
      <c r="M16" s="34">
        <v>5</v>
      </c>
      <c r="N16" s="34">
        <v>7</v>
      </c>
      <c r="O16" s="34">
        <v>7</v>
      </c>
      <c r="P16" s="34">
        <v>9</v>
      </c>
      <c r="Q16" s="34">
        <v>5</v>
      </c>
      <c r="R16" s="34">
        <v>4</v>
      </c>
      <c r="S16" s="99">
        <v>4</v>
      </c>
      <c r="T16" s="99">
        <v>4</v>
      </c>
      <c r="U16" s="99">
        <v>2</v>
      </c>
      <c r="V16" s="99">
        <v>2</v>
      </c>
      <c r="W16" s="99">
        <v>4</v>
      </c>
      <c r="X16" s="58">
        <v>7</v>
      </c>
      <c r="Y16" s="58">
        <v>7</v>
      </c>
      <c r="Z16" s="34">
        <v>6</v>
      </c>
      <c r="AA16" s="1">
        <v>6</v>
      </c>
    </row>
    <row r="17" spans="1:27" ht="15">
      <c r="A17" s="1" t="s">
        <v>80</v>
      </c>
      <c r="B17" s="80" t="s">
        <v>20</v>
      </c>
      <c r="C17" s="34">
        <v>6</v>
      </c>
      <c r="D17" s="34">
        <v>7</v>
      </c>
      <c r="E17" s="34">
        <v>5</v>
      </c>
      <c r="F17" s="34">
        <v>3</v>
      </c>
      <c r="G17" s="34">
        <v>6</v>
      </c>
      <c r="H17" s="34">
        <v>8</v>
      </c>
      <c r="I17" s="34">
        <v>5</v>
      </c>
      <c r="J17" s="34">
        <v>7</v>
      </c>
      <c r="K17" s="99">
        <v>6</v>
      </c>
      <c r="L17" s="34">
        <v>13</v>
      </c>
      <c r="M17" s="34">
        <v>12</v>
      </c>
      <c r="N17" s="34">
        <v>2</v>
      </c>
      <c r="O17" s="34">
        <v>3</v>
      </c>
      <c r="P17" s="34">
        <v>5</v>
      </c>
      <c r="Q17" s="34">
        <v>7</v>
      </c>
      <c r="R17" s="34">
        <v>3</v>
      </c>
      <c r="S17" s="99">
        <v>4</v>
      </c>
      <c r="T17" s="99">
        <v>3</v>
      </c>
      <c r="U17" s="99">
        <v>2</v>
      </c>
      <c r="V17" s="99">
        <v>2</v>
      </c>
      <c r="W17" s="99">
        <v>2</v>
      </c>
      <c r="X17" s="58">
        <v>2</v>
      </c>
      <c r="Z17" s="34">
        <v>2</v>
      </c>
      <c r="AA17" s="1">
        <v>2</v>
      </c>
    </row>
    <row r="18" spans="1:27" ht="15">
      <c r="A18" s="1" t="s">
        <v>21</v>
      </c>
      <c r="B18" s="80" t="s">
        <v>124</v>
      </c>
      <c r="C18" s="34">
        <v>21</v>
      </c>
      <c r="D18" s="34">
        <v>19</v>
      </c>
      <c r="E18" s="34">
        <v>12</v>
      </c>
      <c r="F18" s="34">
        <v>7</v>
      </c>
      <c r="G18" s="34">
        <v>2</v>
      </c>
      <c r="H18" s="34">
        <v>11</v>
      </c>
      <c r="I18" s="34">
        <v>10</v>
      </c>
      <c r="J18" s="34">
        <v>8</v>
      </c>
      <c r="K18" s="99">
        <v>6</v>
      </c>
      <c r="L18" s="34">
        <v>7</v>
      </c>
      <c r="M18" s="34">
        <v>9</v>
      </c>
      <c r="N18" s="34">
        <v>11</v>
      </c>
      <c r="O18" s="34">
        <v>7</v>
      </c>
      <c r="P18" s="34">
        <v>8</v>
      </c>
      <c r="Q18" s="34">
        <v>7</v>
      </c>
      <c r="R18" s="34">
        <v>6</v>
      </c>
      <c r="S18" s="99">
        <v>5</v>
      </c>
      <c r="T18" s="99">
        <v>6</v>
      </c>
      <c r="U18" s="99">
        <v>5</v>
      </c>
      <c r="V18" s="99">
        <v>4</v>
      </c>
      <c r="W18" s="99">
        <v>5</v>
      </c>
      <c r="X18" s="58">
        <v>3</v>
      </c>
      <c r="Y18" s="58">
        <v>2</v>
      </c>
      <c r="Z18" s="34">
        <v>2</v>
      </c>
      <c r="AA18" s="1">
        <v>3</v>
      </c>
    </row>
    <row r="19" spans="1:27" ht="15">
      <c r="A19" s="1" t="s">
        <v>22</v>
      </c>
      <c r="B19" s="1" t="s">
        <v>23</v>
      </c>
      <c r="C19" s="34">
        <v>16</v>
      </c>
      <c r="D19" s="34">
        <v>15</v>
      </c>
      <c r="E19" s="34">
        <v>5</v>
      </c>
      <c r="F19" s="34">
        <v>3</v>
      </c>
      <c r="G19" s="34">
        <v>2</v>
      </c>
      <c r="H19" s="34">
        <v>2</v>
      </c>
      <c r="I19" s="34">
        <v>9</v>
      </c>
      <c r="J19" s="34">
        <v>14</v>
      </c>
      <c r="K19" s="99">
        <v>12</v>
      </c>
      <c r="L19" s="34">
        <v>12</v>
      </c>
      <c r="M19" s="34">
        <v>13</v>
      </c>
      <c r="N19" s="34">
        <v>9</v>
      </c>
      <c r="O19" s="34">
        <v>7</v>
      </c>
      <c r="P19" s="34">
        <v>7</v>
      </c>
      <c r="Q19" s="34">
        <v>3</v>
      </c>
      <c r="R19" s="34">
        <v>3</v>
      </c>
      <c r="S19" s="99">
        <v>5</v>
      </c>
      <c r="T19" s="99">
        <v>6</v>
      </c>
      <c r="U19" s="99">
        <v>6</v>
      </c>
      <c r="V19" s="99">
        <v>3</v>
      </c>
      <c r="W19" s="99">
        <v>2</v>
      </c>
      <c r="X19" s="58">
        <v>1</v>
      </c>
      <c r="Z19" s="34"/>
      <c r="AA19" s="1"/>
    </row>
    <row r="20" spans="1:27" ht="15">
      <c r="A20" s="1" t="s">
        <v>24</v>
      </c>
      <c r="B20" s="80" t="s">
        <v>25</v>
      </c>
      <c r="C20" s="34">
        <v>15</v>
      </c>
      <c r="D20" s="34">
        <v>5</v>
      </c>
      <c r="E20" s="34">
        <v>4</v>
      </c>
      <c r="F20" s="34">
        <v>4</v>
      </c>
      <c r="G20" s="34">
        <v>2</v>
      </c>
      <c r="H20" s="34">
        <v>4</v>
      </c>
      <c r="I20" s="34">
        <v>4</v>
      </c>
      <c r="J20" s="34">
        <v>7</v>
      </c>
      <c r="K20" s="99">
        <v>12</v>
      </c>
      <c r="L20" s="34">
        <v>12</v>
      </c>
      <c r="M20" s="34">
        <v>16</v>
      </c>
      <c r="N20" s="34">
        <v>9</v>
      </c>
      <c r="O20" s="34">
        <v>7</v>
      </c>
      <c r="P20" s="34">
        <v>5</v>
      </c>
      <c r="Q20" s="34">
        <v>3</v>
      </c>
      <c r="R20" s="34">
        <v>6</v>
      </c>
      <c r="S20" s="99">
        <v>5</v>
      </c>
      <c r="T20" s="99">
        <v>5</v>
      </c>
      <c r="U20" s="99">
        <v>6</v>
      </c>
      <c r="V20" s="99">
        <v>6</v>
      </c>
      <c r="W20" s="99">
        <v>4</v>
      </c>
      <c r="X20" s="58">
        <v>4</v>
      </c>
      <c r="Y20" s="58">
        <v>2</v>
      </c>
      <c r="Z20" s="34">
        <v>1</v>
      </c>
      <c r="AA20" s="1">
        <v>1</v>
      </c>
    </row>
    <row r="21" spans="1:27" ht="15">
      <c r="A21" s="1" t="s">
        <v>26</v>
      </c>
      <c r="B21" s="80" t="s">
        <v>27</v>
      </c>
      <c r="C21" s="34">
        <v>26</v>
      </c>
      <c r="D21" s="34">
        <v>4</v>
      </c>
      <c r="E21" s="34">
        <v>2</v>
      </c>
      <c r="F21" s="34">
        <v>2</v>
      </c>
      <c r="G21" s="34">
        <v>11</v>
      </c>
      <c r="H21" s="34">
        <v>11</v>
      </c>
      <c r="I21" s="34">
        <v>4</v>
      </c>
      <c r="J21" s="34">
        <v>7</v>
      </c>
      <c r="K21" s="99">
        <v>13</v>
      </c>
      <c r="L21" s="34">
        <v>15</v>
      </c>
      <c r="M21" s="34">
        <v>8</v>
      </c>
      <c r="N21" s="34">
        <v>11</v>
      </c>
      <c r="O21" s="34">
        <v>14</v>
      </c>
      <c r="P21" s="34">
        <v>18</v>
      </c>
      <c r="Q21" s="34">
        <v>19</v>
      </c>
      <c r="R21" s="34">
        <v>16</v>
      </c>
      <c r="S21" s="99">
        <v>21</v>
      </c>
      <c r="T21" s="99">
        <v>21</v>
      </c>
      <c r="U21" s="99">
        <v>19</v>
      </c>
      <c r="V21" s="99">
        <v>18</v>
      </c>
      <c r="W21" s="99">
        <v>13</v>
      </c>
      <c r="X21" s="58">
        <v>15</v>
      </c>
      <c r="Y21" s="58">
        <v>16</v>
      </c>
      <c r="Z21" s="34">
        <v>12</v>
      </c>
      <c r="AA21" s="1">
        <v>9</v>
      </c>
    </row>
    <row r="22" spans="1:27" ht="15">
      <c r="A22" s="1" t="s">
        <v>28</v>
      </c>
      <c r="B22" s="80" t="s">
        <v>35</v>
      </c>
      <c r="C22" s="34">
        <v>12</v>
      </c>
      <c r="D22" s="34">
        <v>8</v>
      </c>
      <c r="E22" s="34">
        <v>5</v>
      </c>
      <c r="F22" s="34">
        <v>5</v>
      </c>
      <c r="G22" s="34">
        <v>13</v>
      </c>
      <c r="H22" s="34">
        <v>15</v>
      </c>
      <c r="I22" s="34">
        <v>11</v>
      </c>
      <c r="J22" s="34">
        <v>8</v>
      </c>
      <c r="K22" s="99">
        <v>7</v>
      </c>
      <c r="L22" s="34">
        <v>6</v>
      </c>
      <c r="M22" s="34">
        <v>8</v>
      </c>
      <c r="N22" s="34">
        <v>7</v>
      </c>
      <c r="O22" s="34">
        <v>5</v>
      </c>
      <c r="P22" s="34">
        <v>4</v>
      </c>
      <c r="Q22" s="34">
        <v>3</v>
      </c>
      <c r="R22" s="34">
        <v>3</v>
      </c>
      <c r="S22" s="99">
        <v>3</v>
      </c>
      <c r="T22" s="99">
        <v>2</v>
      </c>
      <c r="U22" s="99">
        <v>2</v>
      </c>
      <c r="V22" s="99">
        <v>5</v>
      </c>
      <c r="W22" s="99">
        <v>4</v>
      </c>
      <c r="X22" s="58">
        <v>3</v>
      </c>
      <c r="Y22" s="58">
        <v>2</v>
      </c>
      <c r="Z22" s="34">
        <v>2</v>
      </c>
      <c r="AA22" s="1">
        <v>2</v>
      </c>
    </row>
    <row r="23" spans="1:27" ht="15">
      <c r="A23" s="1" t="s">
        <v>29</v>
      </c>
      <c r="B23" s="80" t="s">
        <v>125</v>
      </c>
      <c r="C23" s="34">
        <v>21</v>
      </c>
      <c r="D23" s="34">
        <v>7</v>
      </c>
      <c r="E23" s="34">
        <v>9</v>
      </c>
      <c r="F23" s="34">
        <v>12</v>
      </c>
      <c r="G23" s="34">
        <v>10</v>
      </c>
      <c r="H23" s="34">
        <v>9</v>
      </c>
      <c r="I23" s="34">
        <v>3</v>
      </c>
      <c r="J23" s="34">
        <v>3</v>
      </c>
      <c r="K23" s="99">
        <v>4</v>
      </c>
      <c r="L23" s="34">
        <v>2</v>
      </c>
      <c r="M23" s="34">
        <v>2</v>
      </c>
      <c r="N23" s="34">
        <v>10</v>
      </c>
      <c r="O23" s="34">
        <v>12</v>
      </c>
      <c r="P23" s="34">
        <v>9</v>
      </c>
      <c r="Q23" s="34">
        <v>9</v>
      </c>
      <c r="R23" s="34">
        <v>9</v>
      </c>
      <c r="S23" s="99">
        <v>8</v>
      </c>
      <c r="T23" s="99">
        <v>6</v>
      </c>
      <c r="U23" s="99">
        <v>5</v>
      </c>
      <c r="V23" s="99">
        <v>5</v>
      </c>
      <c r="W23" s="99">
        <v>4</v>
      </c>
      <c r="X23" s="58">
        <v>4</v>
      </c>
      <c r="Y23" s="58">
        <v>1</v>
      </c>
      <c r="Z23" s="34">
        <v>3</v>
      </c>
      <c r="AA23" s="1">
        <v>5</v>
      </c>
    </row>
    <row r="24" spans="1:27" ht="15">
      <c r="A24" s="1" t="s">
        <v>31</v>
      </c>
      <c r="B24" s="80" t="s">
        <v>126</v>
      </c>
      <c r="C24" s="34">
        <v>42</v>
      </c>
      <c r="D24" s="34">
        <v>28</v>
      </c>
      <c r="E24" s="34">
        <v>27</v>
      </c>
      <c r="F24" s="34">
        <v>25</v>
      </c>
      <c r="G24" s="34">
        <v>13</v>
      </c>
      <c r="H24" s="34">
        <v>25</v>
      </c>
      <c r="I24" s="34">
        <v>24</v>
      </c>
      <c r="J24" s="34">
        <v>11</v>
      </c>
      <c r="K24" s="99">
        <v>10</v>
      </c>
      <c r="L24" s="34">
        <v>13</v>
      </c>
      <c r="M24" s="34">
        <v>10</v>
      </c>
      <c r="N24" s="34">
        <v>9</v>
      </c>
      <c r="O24" s="34">
        <v>12</v>
      </c>
      <c r="P24" s="34">
        <v>13</v>
      </c>
      <c r="Q24" s="34">
        <v>10</v>
      </c>
      <c r="R24" s="34">
        <v>11</v>
      </c>
      <c r="S24" s="99">
        <v>12</v>
      </c>
      <c r="T24" s="99">
        <v>7</v>
      </c>
      <c r="U24" s="99">
        <v>7</v>
      </c>
      <c r="V24" s="99">
        <v>10</v>
      </c>
      <c r="W24" s="99">
        <v>11</v>
      </c>
      <c r="X24" s="58">
        <v>10</v>
      </c>
      <c r="Y24" s="58">
        <v>8</v>
      </c>
      <c r="Z24" s="34">
        <v>16</v>
      </c>
      <c r="AA24" s="1">
        <v>5</v>
      </c>
    </row>
    <row r="25" spans="1:27" ht="15">
      <c r="A25" s="1" t="s">
        <v>33</v>
      </c>
      <c r="B25" s="80" t="s">
        <v>34</v>
      </c>
      <c r="C25" s="34">
        <v>71</v>
      </c>
      <c r="D25" s="34">
        <v>54</v>
      </c>
      <c r="E25" s="34">
        <v>61</v>
      </c>
      <c r="F25" s="34">
        <v>60</v>
      </c>
      <c r="G25" s="34">
        <v>52</v>
      </c>
      <c r="H25" s="34">
        <v>40</v>
      </c>
      <c r="I25" s="34">
        <v>53</v>
      </c>
      <c r="J25" s="34">
        <v>59</v>
      </c>
      <c r="K25" s="99">
        <v>62</v>
      </c>
      <c r="L25" s="34">
        <v>53</v>
      </c>
      <c r="M25" s="34">
        <v>52</v>
      </c>
      <c r="N25" s="34">
        <v>64</v>
      </c>
      <c r="O25" s="34">
        <v>73</v>
      </c>
      <c r="P25" s="34">
        <v>70</v>
      </c>
      <c r="Q25" s="34">
        <v>65</v>
      </c>
      <c r="R25" s="34">
        <v>93</v>
      </c>
      <c r="S25" s="99">
        <v>59</v>
      </c>
      <c r="T25" s="99">
        <v>47</v>
      </c>
      <c r="U25" s="99">
        <v>35</v>
      </c>
      <c r="V25" s="99">
        <v>46</v>
      </c>
      <c r="W25" s="99">
        <v>46</v>
      </c>
      <c r="X25" s="64">
        <v>31</v>
      </c>
      <c r="Y25" s="64">
        <v>38</v>
      </c>
      <c r="Z25" s="34">
        <v>37</v>
      </c>
      <c r="AA25" s="1">
        <v>39</v>
      </c>
    </row>
    <row r="26" spans="1:27" ht="15">
      <c r="A26" s="1"/>
      <c r="B26" s="80"/>
      <c r="C26" s="34"/>
      <c r="D26" s="34"/>
      <c r="E26" s="34"/>
      <c r="F26" s="34"/>
      <c r="G26" s="34"/>
      <c r="H26" s="34"/>
      <c r="I26" s="34"/>
      <c r="J26" s="34"/>
      <c r="K26" s="99"/>
      <c r="L26" s="34"/>
      <c r="M26" s="34"/>
      <c r="N26" s="34"/>
      <c r="O26" s="34"/>
      <c r="P26" s="34"/>
      <c r="Q26" s="34"/>
      <c r="R26" s="34"/>
      <c r="AA26" s="1"/>
    </row>
    <row r="27" spans="1:27" ht="15.75" thickBot="1">
      <c r="A27" s="36" t="s">
        <v>0</v>
      </c>
      <c r="B27" s="106" t="s">
        <v>1</v>
      </c>
      <c r="C27" s="93">
        <v>393</v>
      </c>
      <c r="D27" s="93">
        <v>219</v>
      </c>
      <c r="E27" s="93">
        <v>170</v>
      </c>
      <c r="F27" s="93">
        <v>162</v>
      </c>
      <c r="G27" s="93">
        <v>166</v>
      </c>
      <c r="H27" s="93">
        <v>182</v>
      </c>
      <c r="I27" s="93">
        <v>176</v>
      </c>
      <c r="J27" s="93">
        <v>184</v>
      </c>
      <c r="K27" s="62">
        <f>SUM(K7:K25)</f>
        <v>204</v>
      </c>
      <c r="L27" s="93">
        <v>188</v>
      </c>
      <c r="M27" s="93">
        <v>188</v>
      </c>
      <c r="N27" s="93">
        <v>1752</v>
      </c>
      <c r="O27" s="93">
        <v>201</v>
      </c>
      <c r="P27" s="93">
        <v>199</v>
      </c>
      <c r="Q27" s="93">
        <v>180</v>
      </c>
      <c r="R27" s="93">
        <f aca="true" t="shared" si="0" ref="R27:AA27">SUM(R7:R25)</f>
        <v>194</v>
      </c>
      <c r="S27" s="93">
        <f t="shared" si="0"/>
        <v>161</v>
      </c>
      <c r="T27" s="93">
        <f t="shared" si="0"/>
        <v>141</v>
      </c>
      <c r="U27" s="93">
        <f t="shared" si="0"/>
        <v>122</v>
      </c>
      <c r="V27" s="93">
        <f t="shared" si="0"/>
        <v>137</v>
      </c>
      <c r="W27" s="93">
        <f t="shared" si="0"/>
        <v>129</v>
      </c>
      <c r="X27" s="93">
        <f t="shared" si="0"/>
        <v>108</v>
      </c>
      <c r="Y27" s="93">
        <f t="shared" si="0"/>
        <v>105</v>
      </c>
      <c r="Z27" s="93">
        <f t="shared" si="0"/>
        <v>102</v>
      </c>
      <c r="AA27" s="93">
        <f t="shared" si="0"/>
        <v>89</v>
      </c>
    </row>
  </sheetData>
  <sheetProtection/>
  <mergeCells count="5">
    <mergeCell ref="A5:J5"/>
    <mergeCell ref="A4:J4"/>
    <mergeCell ref="H1:N1"/>
    <mergeCell ref="I2:J2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D1">
      <selection activeCell="I15" sqref="I15"/>
    </sheetView>
  </sheetViews>
  <sheetFormatPr defaultColWidth="9.140625" defaultRowHeight="12.75"/>
  <cols>
    <col min="1" max="9" width="9.140625" style="58" customWidth="1"/>
    <col min="10" max="10" width="8.421875" style="58" customWidth="1"/>
    <col min="11" max="16384" width="9.140625" style="58" customWidth="1"/>
  </cols>
  <sheetData>
    <row r="1" spans="1:15" ht="15">
      <c r="A1" s="1" t="s">
        <v>121</v>
      </c>
      <c r="B1" s="1"/>
      <c r="C1" s="1"/>
      <c r="D1" s="4"/>
      <c r="E1" s="4"/>
      <c r="F1" s="4"/>
      <c r="G1" s="4"/>
      <c r="H1" s="4"/>
      <c r="I1" s="4"/>
      <c r="M1" s="2" t="s">
        <v>119</v>
      </c>
      <c r="O1" s="4"/>
    </row>
    <row r="2" spans="1:14" s="1" customFormat="1" ht="14.25" customHeight="1">
      <c r="A2" s="156" t="s">
        <v>115</v>
      </c>
      <c r="B2" s="156"/>
      <c r="C2" s="156"/>
      <c r="D2" s="156"/>
      <c r="E2" s="156"/>
      <c r="F2" s="156"/>
      <c r="G2" s="156"/>
      <c r="H2" s="95"/>
      <c r="I2" s="155"/>
      <c r="J2" s="155"/>
      <c r="M2" s="102" t="s">
        <v>118</v>
      </c>
      <c r="N2" s="102"/>
    </row>
    <row r="3" ht="6" customHeight="1"/>
    <row r="4" spans="1:14" ht="15">
      <c r="A4" s="145" t="s">
        <v>113</v>
      </c>
      <c r="B4" s="145"/>
      <c r="C4" s="145"/>
      <c r="D4" s="145"/>
      <c r="E4" s="145"/>
      <c r="F4" s="145"/>
      <c r="G4" s="145"/>
      <c r="H4" s="145"/>
      <c r="I4" s="4"/>
      <c r="J4" s="4"/>
      <c r="K4" s="4"/>
      <c r="L4" s="4"/>
      <c r="M4" s="4"/>
      <c r="N4" s="4"/>
    </row>
    <row r="5" spans="1:14" ht="15.75" thickBot="1">
      <c r="A5" s="158" t="s">
        <v>114</v>
      </c>
      <c r="B5" s="158"/>
      <c r="C5" s="158"/>
      <c r="D5" s="158"/>
      <c r="E5" s="158"/>
      <c r="F5" s="158"/>
      <c r="G5" s="158"/>
      <c r="H5" s="110"/>
      <c r="I5" s="110"/>
      <c r="J5" s="110"/>
      <c r="K5" s="110"/>
      <c r="L5" s="110"/>
      <c r="M5" s="110"/>
      <c r="N5" s="110"/>
    </row>
    <row r="6" spans="1:23" ht="15.75" thickBot="1">
      <c r="A6" s="66" t="s">
        <v>82</v>
      </c>
      <c r="B6" s="89" t="s">
        <v>77</v>
      </c>
      <c r="C6" s="66">
        <v>1977</v>
      </c>
      <c r="D6" s="72">
        <v>1978</v>
      </c>
      <c r="E6" s="72">
        <v>1979</v>
      </c>
      <c r="F6" s="72">
        <v>1980</v>
      </c>
      <c r="G6" s="111">
        <v>1985</v>
      </c>
      <c r="H6" s="89">
        <v>2000</v>
      </c>
      <c r="I6" s="72">
        <v>2005</v>
      </c>
      <c r="J6" s="69">
        <v>2006</v>
      </c>
      <c r="K6" s="89">
        <v>2007</v>
      </c>
      <c r="L6" s="112">
        <v>2008</v>
      </c>
      <c r="M6" s="111">
        <v>2009</v>
      </c>
      <c r="N6" s="89">
        <v>2010</v>
      </c>
      <c r="O6" s="111">
        <v>2011</v>
      </c>
      <c r="P6" s="89">
        <v>2012</v>
      </c>
      <c r="Q6" s="111">
        <v>2013</v>
      </c>
      <c r="R6" s="89">
        <v>2014</v>
      </c>
      <c r="S6" s="89">
        <v>2015</v>
      </c>
      <c r="T6" s="89">
        <v>2016</v>
      </c>
      <c r="U6" s="89">
        <v>2017</v>
      </c>
      <c r="V6" s="89">
        <v>2018</v>
      </c>
      <c r="W6" s="89">
        <v>2019</v>
      </c>
    </row>
    <row r="7" spans="1:23" ht="15">
      <c r="A7" s="1" t="s">
        <v>0</v>
      </c>
      <c r="B7" s="113" t="s">
        <v>1</v>
      </c>
      <c r="C7" s="1">
        <v>686</v>
      </c>
      <c r="D7" s="1">
        <v>580</v>
      </c>
      <c r="E7" s="1">
        <v>591</v>
      </c>
      <c r="F7" s="1">
        <v>940</v>
      </c>
      <c r="G7" s="1">
        <v>960</v>
      </c>
      <c r="H7" s="90">
        <v>2813</v>
      </c>
      <c r="I7" s="1">
        <v>3603</v>
      </c>
      <c r="J7" s="90">
        <v>3469</v>
      </c>
      <c r="K7" s="90">
        <v>3417</v>
      </c>
      <c r="L7" s="90">
        <v>3697</v>
      </c>
      <c r="M7" s="114">
        <v>3727</v>
      </c>
      <c r="N7" s="90">
        <v>3746</v>
      </c>
      <c r="O7" s="1">
        <f>SUM(O9:O27)</f>
        <v>3981</v>
      </c>
      <c r="P7" s="1">
        <f>SUM(P9:P10:P27)</f>
        <v>4111</v>
      </c>
      <c r="Q7" s="1">
        <f aca="true" t="shared" si="0" ref="Q7:W7">SUM(Q9:Q27)</f>
        <v>4187</v>
      </c>
      <c r="R7" s="1">
        <f t="shared" si="0"/>
        <v>3743</v>
      </c>
      <c r="S7" s="1">
        <f t="shared" si="0"/>
        <v>3879</v>
      </c>
      <c r="T7" s="1">
        <f t="shared" si="0"/>
        <v>3598</v>
      </c>
      <c r="U7" s="1">
        <f t="shared" si="0"/>
        <v>3870</v>
      </c>
      <c r="V7" s="1">
        <f t="shared" si="0"/>
        <v>4103</v>
      </c>
      <c r="W7" s="1">
        <f t="shared" si="0"/>
        <v>3972</v>
      </c>
    </row>
    <row r="8" spans="1:23" ht="15">
      <c r="A8" s="1"/>
      <c r="B8" s="115"/>
      <c r="C8" s="1"/>
      <c r="D8" s="1"/>
      <c r="E8" s="1"/>
      <c r="F8" s="1"/>
      <c r="G8" s="1"/>
      <c r="H8" s="24"/>
      <c r="I8" s="1"/>
      <c r="J8" s="24"/>
      <c r="K8" s="24"/>
      <c r="L8" s="24"/>
      <c r="M8" s="116"/>
      <c r="N8" s="24"/>
      <c r="T8" s="61"/>
      <c r="U8" s="61"/>
      <c r="W8" s="1"/>
    </row>
    <row r="9" spans="1:23" ht="15">
      <c r="A9" s="1" t="s">
        <v>2</v>
      </c>
      <c r="B9" s="110" t="s">
        <v>7</v>
      </c>
      <c r="C9" s="1">
        <v>46</v>
      </c>
      <c r="D9" s="1">
        <v>30</v>
      </c>
      <c r="E9" s="1">
        <v>30</v>
      </c>
      <c r="F9" s="1">
        <v>30</v>
      </c>
      <c r="G9" s="110">
        <v>66</v>
      </c>
      <c r="H9" s="4">
        <v>156</v>
      </c>
      <c r="I9" s="1">
        <v>204</v>
      </c>
      <c r="J9" s="4">
        <v>190</v>
      </c>
      <c r="K9" s="4">
        <v>168</v>
      </c>
      <c r="L9" s="4">
        <v>203</v>
      </c>
      <c r="M9" s="29">
        <v>177</v>
      </c>
      <c r="N9" s="1">
        <v>165</v>
      </c>
      <c r="O9" s="4">
        <v>154</v>
      </c>
      <c r="P9" s="4">
        <v>154</v>
      </c>
      <c r="Q9" s="4">
        <v>148</v>
      </c>
      <c r="R9" s="4">
        <v>148</v>
      </c>
      <c r="S9" s="4">
        <v>139</v>
      </c>
      <c r="T9" s="1">
        <v>142</v>
      </c>
      <c r="U9" s="1">
        <v>146</v>
      </c>
      <c r="V9" s="4">
        <v>127</v>
      </c>
      <c r="W9" s="1">
        <v>150</v>
      </c>
    </row>
    <row r="10" spans="1:23" ht="15">
      <c r="A10" s="1" t="s">
        <v>4</v>
      </c>
      <c r="B10" s="110" t="s">
        <v>5</v>
      </c>
      <c r="C10" s="1">
        <v>15</v>
      </c>
      <c r="D10" s="1">
        <v>8</v>
      </c>
      <c r="E10" s="1">
        <v>9</v>
      </c>
      <c r="F10" s="1">
        <v>25</v>
      </c>
      <c r="G10" s="110">
        <v>23</v>
      </c>
      <c r="H10" s="4">
        <v>93</v>
      </c>
      <c r="I10" s="1">
        <v>131</v>
      </c>
      <c r="J10" s="4">
        <v>89</v>
      </c>
      <c r="K10" s="4">
        <v>85</v>
      </c>
      <c r="L10" s="4">
        <v>132</v>
      </c>
      <c r="M10" s="29">
        <v>132</v>
      </c>
      <c r="N10" s="1">
        <v>142</v>
      </c>
      <c r="O10" s="4">
        <v>82</v>
      </c>
      <c r="P10" s="4">
        <v>88</v>
      </c>
      <c r="Q10" s="4">
        <v>96</v>
      </c>
      <c r="R10" s="4">
        <v>84</v>
      </c>
      <c r="S10" s="4">
        <v>86</v>
      </c>
      <c r="T10" s="1">
        <v>71</v>
      </c>
      <c r="U10" s="1">
        <v>70</v>
      </c>
      <c r="V10" s="4">
        <v>70</v>
      </c>
      <c r="W10" s="1">
        <v>67</v>
      </c>
    </row>
    <row r="11" spans="1:23" ht="15">
      <c r="A11" s="1" t="s">
        <v>6</v>
      </c>
      <c r="B11" s="110" t="s">
        <v>7</v>
      </c>
      <c r="C11" s="1">
        <v>24</v>
      </c>
      <c r="D11" s="1">
        <v>25</v>
      </c>
      <c r="E11" s="1">
        <v>30</v>
      </c>
      <c r="F11" s="1">
        <v>32</v>
      </c>
      <c r="G11" s="110">
        <v>51</v>
      </c>
      <c r="H11" s="4">
        <v>204</v>
      </c>
      <c r="I11" s="1">
        <v>129</v>
      </c>
      <c r="J11" s="4">
        <v>154</v>
      </c>
      <c r="K11" s="4">
        <v>160</v>
      </c>
      <c r="L11" s="4">
        <v>160</v>
      </c>
      <c r="M11" s="29">
        <v>158</v>
      </c>
      <c r="N11" s="1">
        <v>169</v>
      </c>
      <c r="O11" s="84">
        <v>190</v>
      </c>
      <c r="P11" s="84">
        <v>200</v>
      </c>
      <c r="Q11" s="84">
        <v>210</v>
      </c>
      <c r="R11" s="84">
        <v>215</v>
      </c>
      <c r="S11" s="84">
        <v>215</v>
      </c>
      <c r="T11" s="1">
        <v>217</v>
      </c>
      <c r="U11" s="1">
        <v>237</v>
      </c>
      <c r="V11" s="4">
        <v>268</v>
      </c>
      <c r="W11" s="1">
        <v>250</v>
      </c>
    </row>
    <row r="12" spans="1:23" ht="15">
      <c r="A12" s="1" t="s">
        <v>8</v>
      </c>
      <c r="B12" s="110" t="s">
        <v>9</v>
      </c>
      <c r="C12" s="1">
        <v>20</v>
      </c>
      <c r="D12" s="1">
        <v>20</v>
      </c>
      <c r="E12" s="1">
        <v>23</v>
      </c>
      <c r="F12" s="1">
        <v>17</v>
      </c>
      <c r="G12" s="110">
        <v>13</v>
      </c>
      <c r="H12" s="4">
        <v>49</v>
      </c>
      <c r="I12" s="1">
        <v>82</v>
      </c>
      <c r="J12" s="4">
        <v>79</v>
      </c>
      <c r="K12" s="4">
        <v>49</v>
      </c>
      <c r="L12" s="4">
        <v>86</v>
      </c>
      <c r="M12" s="29">
        <v>16</v>
      </c>
      <c r="N12" s="1">
        <v>18</v>
      </c>
      <c r="O12" s="84">
        <v>48</v>
      </c>
      <c r="P12" s="84">
        <v>48</v>
      </c>
      <c r="Q12" s="84">
        <v>60</v>
      </c>
      <c r="R12" s="84">
        <v>52</v>
      </c>
      <c r="S12" s="84">
        <v>65</v>
      </c>
      <c r="T12" s="1">
        <v>70</v>
      </c>
      <c r="U12" s="1">
        <v>65</v>
      </c>
      <c r="V12" s="4">
        <v>81</v>
      </c>
      <c r="W12" s="1">
        <v>62</v>
      </c>
    </row>
    <row r="13" spans="1:23" ht="15">
      <c r="A13" s="1" t="s">
        <v>10</v>
      </c>
      <c r="B13" s="110" t="s">
        <v>11</v>
      </c>
      <c r="C13" s="1">
        <v>11</v>
      </c>
      <c r="D13" s="1">
        <v>40</v>
      </c>
      <c r="E13" s="1">
        <v>26</v>
      </c>
      <c r="F13" s="1">
        <v>12</v>
      </c>
      <c r="G13" s="110">
        <v>26</v>
      </c>
      <c r="H13" s="4">
        <v>108</v>
      </c>
      <c r="I13" s="1">
        <v>221</v>
      </c>
      <c r="J13" s="4">
        <v>219</v>
      </c>
      <c r="K13" s="4">
        <v>198</v>
      </c>
      <c r="L13" s="4">
        <v>165</v>
      </c>
      <c r="M13" s="29">
        <v>185</v>
      </c>
      <c r="N13" s="1">
        <v>169</v>
      </c>
      <c r="O13" s="84">
        <v>150</v>
      </c>
      <c r="P13" s="84">
        <v>145</v>
      </c>
      <c r="Q13" s="84">
        <v>141</v>
      </c>
      <c r="R13" s="84">
        <v>132</v>
      </c>
      <c r="S13" s="84">
        <v>133</v>
      </c>
      <c r="T13" s="1">
        <v>134</v>
      </c>
      <c r="U13" s="1">
        <v>138</v>
      </c>
      <c r="V13" s="4">
        <v>136</v>
      </c>
      <c r="W13" s="1">
        <v>142</v>
      </c>
    </row>
    <row r="14" spans="1:23" ht="15">
      <c r="A14" s="1" t="s">
        <v>12</v>
      </c>
      <c r="B14" s="110" t="s">
        <v>13</v>
      </c>
      <c r="C14" s="1">
        <v>14</v>
      </c>
      <c r="D14" s="1">
        <v>16</v>
      </c>
      <c r="E14" s="1">
        <v>14</v>
      </c>
      <c r="F14" s="1">
        <v>11</v>
      </c>
      <c r="G14" s="110">
        <v>12</v>
      </c>
      <c r="H14" s="4">
        <v>35</v>
      </c>
      <c r="I14" s="1">
        <v>97</v>
      </c>
      <c r="J14" s="4">
        <v>84</v>
      </c>
      <c r="K14" s="4">
        <v>76</v>
      </c>
      <c r="L14" s="4">
        <v>75</v>
      </c>
      <c r="M14" s="29">
        <v>76</v>
      </c>
      <c r="N14" s="1">
        <v>54</v>
      </c>
      <c r="O14" s="84">
        <v>58</v>
      </c>
      <c r="P14" s="84">
        <v>58</v>
      </c>
      <c r="Q14" s="84">
        <v>65</v>
      </c>
      <c r="R14" s="84">
        <v>67</v>
      </c>
      <c r="S14" s="84">
        <v>60</v>
      </c>
      <c r="T14" s="1">
        <v>46</v>
      </c>
      <c r="U14" s="1">
        <v>50</v>
      </c>
      <c r="V14" s="4">
        <v>54</v>
      </c>
      <c r="W14" s="1">
        <v>83</v>
      </c>
    </row>
    <row r="15" spans="1:23" ht="15">
      <c r="A15" s="1" t="s">
        <v>14</v>
      </c>
      <c r="B15" s="110" t="s">
        <v>15</v>
      </c>
      <c r="C15" s="1">
        <v>22</v>
      </c>
      <c r="D15" s="1">
        <v>10</v>
      </c>
      <c r="E15" s="1">
        <v>11</v>
      </c>
      <c r="F15" s="1">
        <v>11</v>
      </c>
      <c r="G15" s="110">
        <v>10</v>
      </c>
      <c r="H15" s="4">
        <v>68</v>
      </c>
      <c r="I15" s="1">
        <v>117</v>
      </c>
      <c r="J15" s="4">
        <v>115</v>
      </c>
      <c r="K15" s="4">
        <v>132</v>
      </c>
      <c r="L15" s="4">
        <v>134</v>
      </c>
      <c r="M15" s="29">
        <v>134</v>
      </c>
      <c r="N15" s="1">
        <v>124</v>
      </c>
      <c r="O15" s="84">
        <v>119</v>
      </c>
      <c r="P15" s="84">
        <v>139</v>
      </c>
      <c r="Q15" s="84">
        <v>147</v>
      </c>
      <c r="R15" s="84">
        <v>114</v>
      </c>
      <c r="S15" s="84">
        <v>120</v>
      </c>
      <c r="T15" s="1">
        <v>105</v>
      </c>
      <c r="U15" s="1">
        <v>109</v>
      </c>
      <c r="V15" s="4">
        <v>100</v>
      </c>
      <c r="W15" s="1">
        <v>106</v>
      </c>
    </row>
    <row r="16" spans="1:23" ht="15">
      <c r="A16" s="1" t="s">
        <v>16</v>
      </c>
      <c r="B16" s="110" t="s">
        <v>123</v>
      </c>
      <c r="C16" s="1">
        <v>24</v>
      </c>
      <c r="D16" s="1">
        <v>19</v>
      </c>
      <c r="E16" s="1">
        <v>19</v>
      </c>
      <c r="F16" s="1">
        <v>17</v>
      </c>
      <c r="G16" s="110">
        <v>15</v>
      </c>
      <c r="H16" s="4">
        <v>114</v>
      </c>
      <c r="I16" s="1">
        <v>110</v>
      </c>
      <c r="J16" s="4">
        <v>101</v>
      </c>
      <c r="K16" s="4">
        <v>91</v>
      </c>
      <c r="L16" s="4">
        <v>107</v>
      </c>
      <c r="M16" s="29">
        <v>108</v>
      </c>
      <c r="N16" s="1">
        <v>100</v>
      </c>
      <c r="O16" s="84">
        <v>92</v>
      </c>
      <c r="P16" s="84">
        <v>92</v>
      </c>
      <c r="Q16" s="84">
        <v>79</v>
      </c>
      <c r="R16" s="84">
        <v>79</v>
      </c>
      <c r="S16" s="84">
        <v>79</v>
      </c>
      <c r="T16" s="1">
        <v>77</v>
      </c>
      <c r="U16" s="1">
        <v>81</v>
      </c>
      <c r="V16" s="4">
        <v>61</v>
      </c>
      <c r="W16" s="1">
        <v>61</v>
      </c>
    </row>
    <row r="17" spans="1:23" ht="15">
      <c r="A17" s="1" t="s">
        <v>17</v>
      </c>
      <c r="B17" s="110" t="s">
        <v>18</v>
      </c>
      <c r="C17" s="1">
        <v>30</v>
      </c>
      <c r="D17" s="1">
        <v>30</v>
      </c>
      <c r="E17" s="1">
        <v>30</v>
      </c>
      <c r="F17" s="1">
        <v>30</v>
      </c>
      <c r="G17" s="110">
        <v>53</v>
      </c>
      <c r="H17" s="4">
        <v>112</v>
      </c>
      <c r="I17" s="1">
        <v>201</v>
      </c>
      <c r="J17" s="4">
        <v>189</v>
      </c>
      <c r="K17" s="4">
        <v>165</v>
      </c>
      <c r="L17" s="4">
        <v>169</v>
      </c>
      <c r="M17" s="29">
        <v>194</v>
      </c>
      <c r="N17" s="1">
        <v>187</v>
      </c>
      <c r="O17" s="84">
        <v>158</v>
      </c>
      <c r="P17" s="84">
        <v>153</v>
      </c>
      <c r="Q17" s="84">
        <v>146</v>
      </c>
      <c r="R17" s="84">
        <v>138</v>
      </c>
      <c r="S17" s="84">
        <v>137</v>
      </c>
      <c r="T17" s="1">
        <v>151</v>
      </c>
      <c r="U17" s="1">
        <v>129</v>
      </c>
      <c r="V17" s="4">
        <v>133</v>
      </c>
      <c r="W17" s="1">
        <v>108</v>
      </c>
    </row>
    <row r="18" spans="1:23" ht="15">
      <c r="A18" s="1" t="s">
        <v>79</v>
      </c>
      <c r="B18" s="110" t="s">
        <v>19</v>
      </c>
      <c r="C18" s="1">
        <v>81</v>
      </c>
      <c r="D18" s="1">
        <v>67</v>
      </c>
      <c r="E18" s="1">
        <v>36</v>
      </c>
      <c r="F18" s="1">
        <v>73</v>
      </c>
      <c r="G18" s="110">
        <v>46</v>
      </c>
      <c r="H18" s="4">
        <v>95</v>
      </c>
      <c r="I18" s="1">
        <v>131</v>
      </c>
      <c r="J18" s="4">
        <v>120</v>
      </c>
      <c r="K18" s="4">
        <v>125</v>
      </c>
      <c r="L18" s="4">
        <v>141</v>
      </c>
      <c r="M18" s="29">
        <v>83</v>
      </c>
      <c r="N18" s="1">
        <v>162</v>
      </c>
      <c r="O18" s="84">
        <v>150</v>
      </c>
      <c r="P18" s="84">
        <v>150</v>
      </c>
      <c r="Q18" s="84">
        <v>162</v>
      </c>
      <c r="R18" s="84">
        <v>145</v>
      </c>
      <c r="S18" s="84">
        <v>196</v>
      </c>
      <c r="T18" s="1">
        <v>147</v>
      </c>
      <c r="U18" s="1">
        <v>149</v>
      </c>
      <c r="V18" s="4">
        <v>164</v>
      </c>
      <c r="W18" s="1">
        <v>125</v>
      </c>
    </row>
    <row r="19" spans="1:23" ht="15">
      <c r="A19" s="1" t="s">
        <v>80</v>
      </c>
      <c r="B19" s="110" t="s">
        <v>20</v>
      </c>
      <c r="C19" s="1">
        <v>26</v>
      </c>
      <c r="D19" s="1">
        <v>15</v>
      </c>
      <c r="E19" s="1">
        <v>25</v>
      </c>
      <c r="F19" s="1">
        <v>28</v>
      </c>
      <c r="G19" s="110">
        <v>12</v>
      </c>
      <c r="H19" s="4">
        <v>87</v>
      </c>
      <c r="I19" s="1">
        <v>198</v>
      </c>
      <c r="J19" s="4">
        <v>184</v>
      </c>
      <c r="K19" s="4">
        <v>181</v>
      </c>
      <c r="L19" s="4">
        <v>93</v>
      </c>
      <c r="M19" s="29">
        <v>152</v>
      </c>
      <c r="N19" s="1">
        <v>153</v>
      </c>
      <c r="O19" s="84">
        <v>143</v>
      </c>
      <c r="P19" s="84">
        <v>129</v>
      </c>
      <c r="Q19" s="84">
        <v>143</v>
      </c>
      <c r="R19" s="84">
        <v>156</v>
      </c>
      <c r="S19" s="84">
        <v>149</v>
      </c>
      <c r="T19" s="1">
        <v>156</v>
      </c>
      <c r="U19" s="1">
        <v>137</v>
      </c>
      <c r="V19" s="4">
        <v>145</v>
      </c>
      <c r="W19" s="1">
        <v>136</v>
      </c>
    </row>
    <row r="20" spans="1:23" ht="15">
      <c r="A20" s="1" t="s">
        <v>21</v>
      </c>
      <c r="B20" s="110" t="s">
        <v>124</v>
      </c>
      <c r="C20" s="1">
        <v>12</v>
      </c>
      <c r="D20" s="1">
        <v>20</v>
      </c>
      <c r="E20" s="1">
        <v>20</v>
      </c>
      <c r="F20" s="1">
        <v>33</v>
      </c>
      <c r="G20" s="110">
        <v>35</v>
      </c>
      <c r="H20" s="4">
        <v>115</v>
      </c>
      <c r="I20" s="1">
        <v>170</v>
      </c>
      <c r="J20" s="4">
        <v>171</v>
      </c>
      <c r="K20" s="4">
        <v>142</v>
      </c>
      <c r="L20" s="4">
        <v>154</v>
      </c>
      <c r="M20" s="29">
        <v>146</v>
      </c>
      <c r="N20" s="1">
        <v>135</v>
      </c>
      <c r="O20" s="84">
        <v>145</v>
      </c>
      <c r="P20" s="84">
        <v>145</v>
      </c>
      <c r="Q20" s="84">
        <v>138</v>
      </c>
      <c r="R20" s="84">
        <v>122</v>
      </c>
      <c r="S20" s="84">
        <v>88</v>
      </c>
      <c r="T20" s="1">
        <v>115</v>
      </c>
      <c r="U20" s="1">
        <v>113</v>
      </c>
      <c r="V20" s="4">
        <v>98</v>
      </c>
      <c r="W20" s="1">
        <v>115</v>
      </c>
    </row>
    <row r="21" spans="1:23" ht="15">
      <c r="A21" s="1" t="s">
        <v>22</v>
      </c>
      <c r="B21" s="4" t="s">
        <v>23</v>
      </c>
      <c r="C21" s="1">
        <v>61</v>
      </c>
      <c r="D21" s="1">
        <v>54</v>
      </c>
      <c r="E21" s="1">
        <v>40</v>
      </c>
      <c r="F21" s="1">
        <v>42</v>
      </c>
      <c r="G21" s="4">
        <v>64</v>
      </c>
      <c r="H21" s="4">
        <v>106</v>
      </c>
      <c r="I21" s="1">
        <v>151</v>
      </c>
      <c r="J21" s="4">
        <v>144</v>
      </c>
      <c r="K21" s="4">
        <v>139</v>
      </c>
      <c r="L21" s="4">
        <v>151</v>
      </c>
      <c r="M21" s="29">
        <v>129</v>
      </c>
      <c r="N21" s="1">
        <v>131</v>
      </c>
      <c r="O21" s="84">
        <v>112</v>
      </c>
      <c r="P21" s="84">
        <v>105</v>
      </c>
      <c r="Q21" s="84">
        <v>107</v>
      </c>
      <c r="R21" s="84">
        <v>97</v>
      </c>
      <c r="S21" s="84">
        <v>108</v>
      </c>
      <c r="T21" s="1">
        <v>123</v>
      </c>
      <c r="U21" s="1">
        <v>127</v>
      </c>
      <c r="V21" s="4">
        <v>108</v>
      </c>
      <c r="W21" s="1">
        <v>108</v>
      </c>
    </row>
    <row r="22" spans="1:23" ht="15">
      <c r="A22" s="1" t="s">
        <v>24</v>
      </c>
      <c r="B22" s="110" t="s">
        <v>25</v>
      </c>
      <c r="C22" s="1">
        <v>12</v>
      </c>
      <c r="D22" s="1">
        <v>17</v>
      </c>
      <c r="E22" s="1">
        <v>15</v>
      </c>
      <c r="F22" s="1">
        <v>18</v>
      </c>
      <c r="G22" s="110">
        <v>16</v>
      </c>
      <c r="H22" s="4">
        <v>55</v>
      </c>
      <c r="I22" s="1">
        <v>88</v>
      </c>
      <c r="J22" s="4">
        <v>85</v>
      </c>
      <c r="K22" s="4">
        <v>85</v>
      </c>
      <c r="L22" s="4">
        <v>89</v>
      </c>
      <c r="M22" s="29">
        <v>88</v>
      </c>
      <c r="N22" s="1">
        <v>86</v>
      </c>
      <c r="O22" s="84">
        <v>84</v>
      </c>
      <c r="P22" s="84">
        <v>81</v>
      </c>
      <c r="Q22" s="84">
        <v>88</v>
      </c>
      <c r="R22" s="84">
        <v>85</v>
      </c>
      <c r="S22" s="84">
        <v>83</v>
      </c>
      <c r="T22" s="1">
        <v>85</v>
      </c>
      <c r="U22" s="1">
        <v>95</v>
      </c>
      <c r="V22" s="4">
        <v>95</v>
      </c>
      <c r="W22" s="1">
        <v>101</v>
      </c>
    </row>
    <row r="23" spans="1:23" ht="15">
      <c r="A23" s="1" t="s">
        <v>26</v>
      </c>
      <c r="B23" s="110" t="s">
        <v>27</v>
      </c>
      <c r="C23" s="1">
        <v>82</v>
      </c>
      <c r="D23" s="1">
        <v>25</v>
      </c>
      <c r="E23" s="1">
        <v>36</v>
      </c>
      <c r="F23" s="1">
        <v>41</v>
      </c>
      <c r="G23" s="110">
        <v>66</v>
      </c>
      <c r="H23" s="4">
        <v>184</v>
      </c>
      <c r="I23" s="1">
        <v>261</v>
      </c>
      <c r="J23" s="4">
        <v>204</v>
      </c>
      <c r="K23" s="4">
        <v>210</v>
      </c>
      <c r="L23" s="4">
        <v>241</v>
      </c>
      <c r="M23" s="29">
        <v>237</v>
      </c>
      <c r="N23" s="1">
        <v>229</v>
      </c>
      <c r="O23" s="84">
        <v>192</v>
      </c>
      <c r="P23" s="84">
        <v>192</v>
      </c>
      <c r="Q23" s="84">
        <v>369</v>
      </c>
      <c r="R23" s="84">
        <v>333</v>
      </c>
      <c r="S23" s="84">
        <v>349</v>
      </c>
      <c r="T23" s="1">
        <v>341</v>
      </c>
      <c r="U23" s="1">
        <v>361</v>
      </c>
      <c r="V23" s="4">
        <v>264</v>
      </c>
      <c r="W23" s="1">
        <v>284</v>
      </c>
    </row>
    <row r="24" spans="1:23" ht="15">
      <c r="A24" s="1" t="s">
        <v>28</v>
      </c>
      <c r="B24" s="110" t="s">
        <v>35</v>
      </c>
      <c r="C24" s="1">
        <v>7</v>
      </c>
      <c r="D24" s="1">
        <v>25</v>
      </c>
      <c r="E24" s="1">
        <v>25</v>
      </c>
      <c r="F24" s="1">
        <v>25</v>
      </c>
      <c r="G24" s="110">
        <v>63</v>
      </c>
      <c r="H24" s="4">
        <v>68</v>
      </c>
      <c r="I24" s="1">
        <v>151</v>
      </c>
      <c r="J24" s="4">
        <v>153</v>
      </c>
      <c r="K24" s="4">
        <v>166</v>
      </c>
      <c r="L24" s="4">
        <v>111</v>
      </c>
      <c r="M24" s="29">
        <v>154</v>
      </c>
      <c r="N24" s="1">
        <v>159</v>
      </c>
      <c r="O24" s="84">
        <v>139</v>
      </c>
      <c r="P24" s="84">
        <v>129</v>
      </c>
      <c r="Q24" s="84">
        <v>134</v>
      </c>
      <c r="R24" s="84">
        <v>127</v>
      </c>
      <c r="S24" s="84">
        <v>128</v>
      </c>
      <c r="T24" s="1">
        <v>112</v>
      </c>
      <c r="U24" s="1">
        <v>128</v>
      </c>
      <c r="V24" s="4">
        <v>117</v>
      </c>
      <c r="W24" s="1">
        <v>126</v>
      </c>
    </row>
    <row r="25" spans="1:23" ht="15">
      <c r="A25" s="1" t="s">
        <v>29</v>
      </c>
      <c r="B25" s="110" t="s">
        <v>125</v>
      </c>
      <c r="C25" s="1">
        <v>44</v>
      </c>
      <c r="D25" s="1">
        <v>47</v>
      </c>
      <c r="E25" s="1">
        <v>62</v>
      </c>
      <c r="F25" s="1">
        <v>71</v>
      </c>
      <c r="G25" s="110">
        <v>122</v>
      </c>
      <c r="H25" s="4">
        <v>259</v>
      </c>
      <c r="I25" s="1">
        <v>309</v>
      </c>
      <c r="J25" s="4">
        <v>293</v>
      </c>
      <c r="K25" s="4">
        <v>232</v>
      </c>
      <c r="L25" s="4">
        <v>324</v>
      </c>
      <c r="M25" s="29">
        <v>334</v>
      </c>
      <c r="N25" s="1">
        <v>292</v>
      </c>
      <c r="O25" s="84">
        <v>285</v>
      </c>
      <c r="P25" s="21">
        <v>257</v>
      </c>
      <c r="Q25" s="84">
        <v>269</v>
      </c>
      <c r="R25" s="84">
        <v>245</v>
      </c>
      <c r="S25" s="84">
        <v>202</v>
      </c>
      <c r="T25" s="1">
        <v>216</v>
      </c>
      <c r="U25" s="1">
        <v>243</v>
      </c>
      <c r="V25" s="4">
        <v>234</v>
      </c>
      <c r="W25" s="1">
        <v>227</v>
      </c>
    </row>
    <row r="26" spans="1:23" ht="15">
      <c r="A26" s="1" t="s">
        <v>31</v>
      </c>
      <c r="B26" s="110" t="s">
        <v>126</v>
      </c>
      <c r="C26" s="1">
        <v>109</v>
      </c>
      <c r="D26" s="1">
        <v>75</v>
      </c>
      <c r="E26" s="1">
        <v>91</v>
      </c>
      <c r="F26" s="1">
        <v>304</v>
      </c>
      <c r="G26" s="110">
        <v>115</v>
      </c>
      <c r="H26" s="4">
        <v>311</v>
      </c>
      <c r="I26" s="1">
        <v>385</v>
      </c>
      <c r="J26" s="4">
        <v>387</v>
      </c>
      <c r="K26" s="4">
        <v>390</v>
      </c>
      <c r="L26" s="4">
        <v>410</v>
      </c>
      <c r="M26" s="29">
        <v>456</v>
      </c>
      <c r="N26" s="1">
        <v>435</v>
      </c>
      <c r="O26" s="84">
        <v>689</v>
      </c>
      <c r="P26" s="84">
        <v>712</v>
      </c>
      <c r="Q26" s="84">
        <v>755</v>
      </c>
      <c r="R26" s="84">
        <v>556</v>
      </c>
      <c r="S26" s="84">
        <v>573</v>
      </c>
      <c r="T26" s="1">
        <v>497</v>
      </c>
      <c r="U26" s="1">
        <v>689</v>
      </c>
      <c r="V26" s="4">
        <v>667</v>
      </c>
      <c r="W26" s="1">
        <v>572</v>
      </c>
    </row>
    <row r="27" spans="1:23" ht="15.75" thickBot="1">
      <c r="A27" s="62" t="s">
        <v>33</v>
      </c>
      <c r="B27" s="117" t="s">
        <v>34</v>
      </c>
      <c r="C27" s="62">
        <v>46</v>
      </c>
      <c r="D27" s="62">
        <v>37</v>
      </c>
      <c r="E27" s="62">
        <v>47</v>
      </c>
      <c r="F27" s="62">
        <v>120</v>
      </c>
      <c r="G27" s="117">
        <v>152</v>
      </c>
      <c r="H27" s="86">
        <v>594</v>
      </c>
      <c r="I27" s="62">
        <v>467</v>
      </c>
      <c r="J27" s="86">
        <v>508</v>
      </c>
      <c r="K27" s="86">
        <v>623</v>
      </c>
      <c r="L27" s="86">
        <v>752</v>
      </c>
      <c r="M27" s="32">
        <v>768</v>
      </c>
      <c r="N27" s="62">
        <v>836</v>
      </c>
      <c r="O27" s="32">
        <v>991</v>
      </c>
      <c r="P27" s="118">
        <v>1134</v>
      </c>
      <c r="Q27" s="32">
        <v>930</v>
      </c>
      <c r="R27" s="62">
        <v>848</v>
      </c>
      <c r="S27" s="62">
        <v>969</v>
      </c>
      <c r="T27" s="63">
        <v>793</v>
      </c>
      <c r="U27" s="63">
        <v>803</v>
      </c>
      <c r="V27" s="63">
        <v>1181</v>
      </c>
      <c r="W27" s="63">
        <v>1149</v>
      </c>
    </row>
  </sheetData>
  <sheetProtection/>
  <mergeCells count="4">
    <mergeCell ref="A4:H4"/>
    <mergeCell ref="A5:G5"/>
    <mergeCell ref="I2:J2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C1">
      <selection activeCell="H27" sqref="H27"/>
    </sheetView>
  </sheetViews>
  <sheetFormatPr defaultColWidth="9.140625" defaultRowHeight="12.75"/>
  <cols>
    <col min="1" max="9" width="9.140625" style="58" customWidth="1"/>
    <col min="10" max="10" width="8.28125" style="58" customWidth="1"/>
    <col min="11" max="16384" width="9.140625" style="58" customWidth="1"/>
  </cols>
  <sheetData>
    <row r="1" spans="1:13" ht="15">
      <c r="A1" s="1" t="s">
        <v>121</v>
      </c>
      <c r="B1" s="1"/>
      <c r="C1" s="1"/>
      <c r="D1" s="4"/>
      <c r="E1" s="4"/>
      <c r="F1" s="4"/>
      <c r="G1" s="4"/>
      <c r="H1" s="4"/>
      <c r="I1" s="4"/>
      <c r="L1" s="2" t="s">
        <v>119</v>
      </c>
      <c r="M1" s="58" t="s">
        <v>154</v>
      </c>
    </row>
    <row r="2" spans="1:13" s="1" customFormat="1" ht="14.25" customHeight="1">
      <c r="A2" s="156" t="s">
        <v>115</v>
      </c>
      <c r="B2" s="156"/>
      <c r="C2" s="156"/>
      <c r="D2" s="156"/>
      <c r="E2" s="156"/>
      <c r="F2" s="156"/>
      <c r="G2" s="95"/>
      <c r="H2" s="95"/>
      <c r="I2" s="155"/>
      <c r="J2" s="155"/>
      <c r="L2" s="102" t="s">
        <v>118</v>
      </c>
      <c r="M2" s="102"/>
    </row>
    <row r="3" ht="5.25" customHeight="1"/>
    <row r="4" spans="1:13" ht="15">
      <c r="A4" s="4" t="s">
        <v>107</v>
      </c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</row>
    <row r="5" spans="1:13" ht="15.75" thickBot="1">
      <c r="A5" s="117" t="s">
        <v>108</v>
      </c>
      <c r="B5" s="117"/>
      <c r="C5" s="117"/>
      <c r="D5" s="117"/>
      <c r="E5" s="117"/>
      <c r="F5" s="117"/>
      <c r="G5" s="1"/>
      <c r="H5" s="1"/>
      <c r="I5" s="1"/>
      <c r="J5" s="1"/>
      <c r="K5" s="1"/>
      <c r="L5" s="1"/>
      <c r="M5" s="1"/>
    </row>
    <row r="6" spans="1:22" ht="15.75" thickBot="1">
      <c r="A6" s="69" t="s">
        <v>82</v>
      </c>
      <c r="B6" s="66" t="s">
        <v>77</v>
      </c>
      <c r="C6" s="119">
        <v>1998</v>
      </c>
      <c r="D6" s="119">
        <v>1999</v>
      </c>
      <c r="E6" s="119">
        <v>2000</v>
      </c>
      <c r="F6" s="74">
        <v>2001</v>
      </c>
      <c r="G6" s="67">
        <v>2004</v>
      </c>
      <c r="H6" s="67">
        <v>2005</v>
      </c>
      <c r="I6" s="67">
        <v>2006</v>
      </c>
      <c r="J6" s="67">
        <v>2007</v>
      </c>
      <c r="K6" s="67">
        <v>2008</v>
      </c>
      <c r="L6" s="67">
        <v>2009</v>
      </c>
      <c r="M6" s="68">
        <v>2010</v>
      </c>
      <c r="N6" s="67">
        <v>2011</v>
      </c>
      <c r="O6" s="68">
        <v>2012</v>
      </c>
      <c r="P6" s="67">
        <v>2013</v>
      </c>
      <c r="Q6" s="68">
        <v>2014</v>
      </c>
      <c r="R6" s="68">
        <v>2015</v>
      </c>
      <c r="S6" s="68">
        <v>2016</v>
      </c>
      <c r="T6" s="68">
        <v>2017</v>
      </c>
      <c r="U6" s="68">
        <v>2018</v>
      </c>
      <c r="V6" s="68">
        <v>2019</v>
      </c>
    </row>
    <row r="7" spans="1:22" ht="15">
      <c r="A7" s="1" t="s">
        <v>47</v>
      </c>
      <c r="B7" s="80" t="s">
        <v>1</v>
      </c>
      <c r="C7" s="34">
        <v>2145</v>
      </c>
      <c r="D7" s="34">
        <v>2255</v>
      </c>
      <c r="E7" s="34">
        <v>2180</v>
      </c>
      <c r="F7" s="34">
        <v>2197</v>
      </c>
      <c r="G7" s="34">
        <v>2576</v>
      </c>
      <c r="H7" s="2">
        <v>2585</v>
      </c>
      <c r="I7" s="2">
        <v>2748</v>
      </c>
      <c r="J7" s="2">
        <v>2681</v>
      </c>
      <c r="K7" s="2">
        <v>2759</v>
      </c>
      <c r="L7" s="2">
        <v>2792</v>
      </c>
      <c r="M7" s="2">
        <v>2856</v>
      </c>
      <c r="N7" s="2">
        <f aca="true" t="shared" si="0" ref="N7:V7">SUM(N9:N27)</f>
        <v>2829</v>
      </c>
      <c r="O7" s="2">
        <f t="shared" si="0"/>
        <v>2930</v>
      </c>
      <c r="P7" s="2">
        <f t="shared" si="0"/>
        <v>3081</v>
      </c>
      <c r="Q7" s="2">
        <f t="shared" si="0"/>
        <v>3867</v>
      </c>
      <c r="R7" s="2">
        <f t="shared" si="0"/>
        <v>3397</v>
      </c>
      <c r="S7" s="2">
        <f t="shared" si="0"/>
        <v>3469</v>
      </c>
      <c r="T7" s="2">
        <f t="shared" si="0"/>
        <v>3730</v>
      </c>
      <c r="U7" s="2">
        <f t="shared" si="0"/>
        <v>3504</v>
      </c>
      <c r="V7" s="2">
        <f t="shared" si="0"/>
        <v>3813</v>
      </c>
    </row>
    <row r="8" spans="1:22" ht="15">
      <c r="A8" s="1"/>
      <c r="B8" s="80"/>
      <c r="C8" s="34"/>
      <c r="D8" s="34"/>
      <c r="E8" s="34"/>
      <c r="F8" s="34"/>
      <c r="G8" s="34"/>
      <c r="H8" s="2"/>
      <c r="I8" s="2"/>
      <c r="J8" s="2"/>
      <c r="K8" s="2"/>
      <c r="L8" s="2"/>
      <c r="M8" s="2"/>
      <c r="V8" s="1"/>
    </row>
    <row r="9" spans="1:22" ht="15">
      <c r="A9" s="1" t="s">
        <v>2</v>
      </c>
      <c r="B9" s="80" t="s">
        <v>7</v>
      </c>
      <c r="C9" s="34">
        <v>128</v>
      </c>
      <c r="D9" s="34">
        <v>57</v>
      </c>
      <c r="E9" s="34">
        <v>52</v>
      </c>
      <c r="F9" s="34">
        <v>66</v>
      </c>
      <c r="G9" s="34">
        <v>78</v>
      </c>
      <c r="H9" s="2">
        <v>146</v>
      </c>
      <c r="I9" s="2">
        <v>143</v>
      </c>
      <c r="J9" s="2">
        <v>118</v>
      </c>
      <c r="K9" s="2">
        <v>133</v>
      </c>
      <c r="L9" s="2">
        <v>119</v>
      </c>
      <c r="M9" s="2">
        <v>182</v>
      </c>
      <c r="N9" s="2">
        <v>172</v>
      </c>
      <c r="O9" s="2">
        <v>156</v>
      </c>
      <c r="P9" s="2">
        <v>175</v>
      </c>
      <c r="Q9" s="2">
        <v>173</v>
      </c>
      <c r="R9" s="2">
        <v>172</v>
      </c>
      <c r="S9" s="2">
        <v>98</v>
      </c>
      <c r="T9" s="2">
        <v>127</v>
      </c>
      <c r="U9" s="2">
        <v>51</v>
      </c>
      <c r="V9" s="2">
        <v>117</v>
      </c>
    </row>
    <row r="10" spans="1:22" ht="15">
      <c r="A10" s="1" t="s">
        <v>4</v>
      </c>
      <c r="B10" s="80" t="s">
        <v>5</v>
      </c>
      <c r="C10" s="34">
        <v>85</v>
      </c>
      <c r="D10" s="34">
        <v>36</v>
      </c>
      <c r="E10" s="34">
        <v>85</v>
      </c>
      <c r="F10" s="34">
        <v>112</v>
      </c>
      <c r="G10" s="34">
        <v>76</v>
      </c>
      <c r="H10" s="2">
        <v>80</v>
      </c>
      <c r="I10" s="2">
        <v>65</v>
      </c>
      <c r="J10" s="2">
        <v>73</v>
      </c>
      <c r="K10" s="2">
        <v>101</v>
      </c>
      <c r="L10" s="2">
        <v>125</v>
      </c>
      <c r="M10" s="2">
        <v>96</v>
      </c>
      <c r="N10" s="2">
        <v>98</v>
      </c>
      <c r="O10" s="2">
        <v>97</v>
      </c>
      <c r="P10" s="2">
        <v>110</v>
      </c>
      <c r="Q10" s="2">
        <v>64</v>
      </c>
      <c r="R10" s="2">
        <v>60</v>
      </c>
      <c r="S10" s="2">
        <v>61</v>
      </c>
      <c r="T10" s="2">
        <v>62</v>
      </c>
      <c r="U10" s="2">
        <v>91</v>
      </c>
      <c r="V10" s="2">
        <v>106</v>
      </c>
    </row>
    <row r="11" spans="1:22" ht="15">
      <c r="A11" s="1" t="s">
        <v>6</v>
      </c>
      <c r="B11" s="80" t="s">
        <v>7</v>
      </c>
      <c r="C11" s="34">
        <v>158</v>
      </c>
      <c r="D11" s="34">
        <v>115</v>
      </c>
      <c r="E11" s="34">
        <v>121</v>
      </c>
      <c r="F11" s="34">
        <v>140</v>
      </c>
      <c r="G11" s="34">
        <v>102</v>
      </c>
      <c r="H11" s="2">
        <v>76</v>
      </c>
      <c r="I11" s="2">
        <v>146</v>
      </c>
      <c r="J11" s="2">
        <v>150</v>
      </c>
      <c r="K11" s="2">
        <v>118</v>
      </c>
      <c r="L11" s="2">
        <v>116</v>
      </c>
      <c r="M11" s="2">
        <v>141</v>
      </c>
      <c r="N11" s="120">
        <v>275</v>
      </c>
      <c r="O11" s="120">
        <v>280</v>
      </c>
      <c r="P11" s="120">
        <v>223</v>
      </c>
      <c r="Q11" s="120">
        <v>229</v>
      </c>
      <c r="R11" s="120">
        <v>229</v>
      </c>
      <c r="S11" s="120">
        <v>231</v>
      </c>
      <c r="T11" s="120">
        <v>238</v>
      </c>
      <c r="U11" s="2">
        <v>250</v>
      </c>
      <c r="V11" s="2">
        <v>250</v>
      </c>
    </row>
    <row r="12" spans="1:22" ht="15">
      <c r="A12" s="1" t="s">
        <v>8</v>
      </c>
      <c r="B12" s="80" t="s">
        <v>9</v>
      </c>
      <c r="C12" s="34">
        <v>42</v>
      </c>
      <c r="D12" s="34">
        <v>49</v>
      </c>
      <c r="E12" s="34">
        <v>51</v>
      </c>
      <c r="F12" s="34">
        <v>62</v>
      </c>
      <c r="G12" s="34">
        <v>58</v>
      </c>
      <c r="H12" s="2">
        <v>70</v>
      </c>
      <c r="I12" s="2">
        <v>64</v>
      </c>
      <c r="J12" s="2">
        <v>63</v>
      </c>
      <c r="K12" s="2">
        <v>50</v>
      </c>
      <c r="L12" s="2">
        <v>77</v>
      </c>
      <c r="M12" s="2">
        <v>53</v>
      </c>
      <c r="N12" s="120">
        <v>71</v>
      </c>
      <c r="O12" s="120">
        <v>76</v>
      </c>
      <c r="P12" s="120">
        <v>69</v>
      </c>
      <c r="Q12" s="120">
        <v>90</v>
      </c>
      <c r="R12" s="120">
        <v>80</v>
      </c>
      <c r="S12" s="120">
        <v>81</v>
      </c>
      <c r="T12" s="120">
        <v>62</v>
      </c>
      <c r="U12" s="2">
        <v>88</v>
      </c>
      <c r="V12" s="2">
        <v>85</v>
      </c>
    </row>
    <row r="13" spans="1:22" ht="15">
      <c r="A13" s="1" t="s">
        <v>10</v>
      </c>
      <c r="B13" s="80" t="s">
        <v>11</v>
      </c>
      <c r="C13" s="34">
        <v>48</v>
      </c>
      <c r="D13" s="34">
        <v>53</v>
      </c>
      <c r="E13" s="34">
        <v>102</v>
      </c>
      <c r="F13" s="34">
        <v>105</v>
      </c>
      <c r="G13" s="34">
        <v>81</v>
      </c>
      <c r="H13" s="2">
        <v>92</v>
      </c>
      <c r="I13" s="2">
        <v>77</v>
      </c>
      <c r="J13" s="2">
        <v>109</v>
      </c>
      <c r="K13" s="2">
        <v>63</v>
      </c>
      <c r="L13" s="2">
        <v>75</v>
      </c>
      <c r="M13" s="2">
        <v>86</v>
      </c>
      <c r="N13" s="120">
        <v>51</v>
      </c>
      <c r="O13" s="120">
        <v>78</v>
      </c>
      <c r="P13" s="120">
        <v>53</v>
      </c>
      <c r="Q13" s="120">
        <v>67</v>
      </c>
      <c r="R13" s="120">
        <v>64</v>
      </c>
      <c r="S13" s="120">
        <v>27</v>
      </c>
      <c r="T13" s="120">
        <v>30</v>
      </c>
      <c r="U13" s="2">
        <v>108</v>
      </c>
      <c r="V13" s="2">
        <v>107</v>
      </c>
    </row>
    <row r="14" spans="1:22" ht="15">
      <c r="A14" s="1" t="s">
        <v>12</v>
      </c>
      <c r="B14" s="80" t="s">
        <v>13</v>
      </c>
      <c r="C14" s="34">
        <v>45</v>
      </c>
      <c r="D14" s="34">
        <v>25</v>
      </c>
      <c r="E14" s="34">
        <v>15</v>
      </c>
      <c r="F14" s="34">
        <v>36</v>
      </c>
      <c r="G14" s="34">
        <v>45</v>
      </c>
      <c r="H14" s="2">
        <v>62</v>
      </c>
      <c r="I14" s="2">
        <v>76</v>
      </c>
      <c r="J14" s="2">
        <v>55</v>
      </c>
      <c r="K14" s="2">
        <v>100</v>
      </c>
      <c r="L14" s="2">
        <v>79</v>
      </c>
      <c r="M14" s="2">
        <v>67</v>
      </c>
      <c r="N14" s="120">
        <v>91</v>
      </c>
      <c r="O14" s="120">
        <v>90</v>
      </c>
      <c r="P14" s="120">
        <v>90</v>
      </c>
      <c r="Q14" s="120">
        <v>96</v>
      </c>
      <c r="R14" s="120">
        <v>75</v>
      </c>
      <c r="S14" s="120">
        <v>60</v>
      </c>
      <c r="T14" s="120">
        <v>90</v>
      </c>
      <c r="U14" s="2">
        <v>63</v>
      </c>
      <c r="V14" s="2">
        <v>63</v>
      </c>
    </row>
    <row r="15" spans="1:22" ht="15">
      <c r="A15" s="1" t="s">
        <v>14</v>
      </c>
      <c r="B15" s="80" t="s">
        <v>15</v>
      </c>
      <c r="C15" s="34">
        <v>63</v>
      </c>
      <c r="D15" s="34">
        <v>60</v>
      </c>
      <c r="E15" s="34">
        <v>85</v>
      </c>
      <c r="F15" s="34">
        <v>95</v>
      </c>
      <c r="G15" s="34">
        <v>77</v>
      </c>
      <c r="H15" s="2">
        <v>74</v>
      </c>
      <c r="I15" s="2">
        <v>66</v>
      </c>
      <c r="J15" s="2">
        <v>101</v>
      </c>
      <c r="K15" s="2">
        <v>79</v>
      </c>
      <c r="L15" s="2">
        <v>79</v>
      </c>
      <c r="M15" s="2">
        <v>121</v>
      </c>
      <c r="N15" s="120">
        <v>88</v>
      </c>
      <c r="O15" s="120">
        <v>97</v>
      </c>
      <c r="P15" s="120">
        <v>145</v>
      </c>
      <c r="Q15" s="120">
        <v>149</v>
      </c>
      <c r="R15" s="120">
        <v>154</v>
      </c>
      <c r="S15" s="120">
        <v>166</v>
      </c>
      <c r="T15" s="120">
        <v>169</v>
      </c>
      <c r="U15" s="2">
        <v>161</v>
      </c>
      <c r="V15" s="2">
        <v>166</v>
      </c>
    </row>
    <row r="16" spans="1:22" ht="15">
      <c r="A16" s="1" t="s">
        <v>16</v>
      </c>
      <c r="B16" s="80" t="s">
        <v>123</v>
      </c>
      <c r="C16" s="34">
        <v>38</v>
      </c>
      <c r="D16" s="34">
        <v>41</v>
      </c>
      <c r="E16" s="34">
        <v>81</v>
      </c>
      <c r="F16" s="34">
        <v>78</v>
      </c>
      <c r="G16" s="34">
        <v>48</v>
      </c>
      <c r="H16" s="2">
        <v>42</v>
      </c>
      <c r="I16" s="2">
        <v>46</v>
      </c>
      <c r="J16" s="2">
        <v>44</v>
      </c>
      <c r="K16" s="2">
        <v>50</v>
      </c>
      <c r="L16" s="2">
        <v>52</v>
      </c>
      <c r="M16" s="2">
        <v>51</v>
      </c>
      <c r="N16" s="120">
        <v>51</v>
      </c>
      <c r="O16" s="120">
        <v>43</v>
      </c>
      <c r="P16" s="120">
        <v>39</v>
      </c>
      <c r="Q16" s="120">
        <v>40</v>
      </c>
      <c r="R16" s="120">
        <v>36</v>
      </c>
      <c r="S16" s="120">
        <v>34</v>
      </c>
      <c r="T16" s="120">
        <v>42</v>
      </c>
      <c r="U16" s="2">
        <v>44</v>
      </c>
      <c r="V16" s="2">
        <v>55</v>
      </c>
    </row>
    <row r="17" spans="1:22" ht="15">
      <c r="A17" s="1" t="s">
        <v>17</v>
      </c>
      <c r="B17" s="80" t="s">
        <v>18</v>
      </c>
      <c r="C17" s="34">
        <v>102</v>
      </c>
      <c r="D17" s="34">
        <v>103</v>
      </c>
      <c r="E17" s="34">
        <v>88</v>
      </c>
      <c r="F17" s="34">
        <v>60</v>
      </c>
      <c r="G17" s="34">
        <v>98</v>
      </c>
      <c r="H17" s="2">
        <v>94</v>
      </c>
      <c r="I17" s="2">
        <v>75</v>
      </c>
      <c r="J17" s="2">
        <v>57</v>
      </c>
      <c r="K17" s="2">
        <v>56</v>
      </c>
      <c r="L17" s="2">
        <v>117</v>
      </c>
      <c r="M17" s="2">
        <v>121</v>
      </c>
      <c r="N17" s="120">
        <v>128</v>
      </c>
      <c r="O17" s="120">
        <v>139</v>
      </c>
      <c r="P17" s="120">
        <v>165</v>
      </c>
      <c r="Q17" s="120">
        <v>188</v>
      </c>
      <c r="R17" s="120">
        <v>180</v>
      </c>
      <c r="S17" s="120">
        <v>193</v>
      </c>
      <c r="T17" s="120">
        <v>195</v>
      </c>
      <c r="U17" s="2">
        <v>185</v>
      </c>
      <c r="V17" s="2">
        <v>185</v>
      </c>
    </row>
    <row r="18" spans="1:22" ht="15">
      <c r="A18" s="1" t="s">
        <v>79</v>
      </c>
      <c r="B18" s="80" t="s">
        <v>19</v>
      </c>
      <c r="C18" s="34">
        <v>198</v>
      </c>
      <c r="D18" s="34">
        <v>105</v>
      </c>
      <c r="E18" s="34">
        <v>112</v>
      </c>
      <c r="F18" s="34">
        <v>145</v>
      </c>
      <c r="G18" s="34">
        <v>161</v>
      </c>
      <c r="H18" s="2">
        <v>121</v>
      </c>
      <c r="I18" s="2">
        <v>147</v>
      </c>
      <c r="J18" s="2">
        <v>147</v>
      </c>
      <c r="K18" s="2">
        <v>145</v>
      </c>
      <c r="L18" s="2">
        <v>157</v>
      </c>
      <c r="M18" s="2">
        <v>126</v>
      </c>
      <c r="N18" s="120">
        <v>174</v>
      </c>
      <c r="O18" s="120">
        <v>174</v>
      </c>
      <c r="P18" s="120">
        <v>197</v>
      </c>
      <c r="Q18" s="120">
        <v>187</v>
      </c>
      <c r="R18" s="120">
        <v>189</v>
      </c>
      <c r="S18" s="120">
        <v>198</v>
      </c>
      <c r="T18" s="120">
        <v>203</v>
      </c>
      <c r="U18" s="2">
        <v>178</v>
      </c>
      <c r="V18" s="2">
        <v>126</v>
      </c>
    </row>
    <row r="19" spans="1:22" ht="15">
      <c r="A19" s="1" t="s">
        <v>80</v>
      </c>
      <c r="B19" s="80" t="s">
        <v>20</v>
      </c>
      <c r="C19" s="34">
        <v>34</v>
      </c>
      <c r="D19" s="34">
        <v>88</v>
      </c>
      <c r="E19" s="34">
        <v>68</v>
      </c>
      <c r="F19" s="34">
        <v>79</v>
      </c>
      <c r="G19" s="34">
        <v>73</v>
      </c>
      <c r="H19" s="2">
        <v>84</v>
      </c>
      <c r="I19" s="2">
        <v>83</v>
      </c>
      <c r="J19" s="2">
        <v>79</v>
      </c>
      <c r="K19" s="2">
        <v>54</v>
      </c>
      <c r="L19" s="2">
        <v>116</v>
      </c>
      <c r="M19" s="2">
        <v>109</v>
      </c>
      <c r="N19" s="120">
        <v>116</v>
      </c>
      <c r="O19" s="120">
        <v>96</v>
      </c>
      <c r="P19" s="120">
        <v>84</v>
      </c>
      <c r="Q19" s="120">
        <v>99</v>
      </c>
      <c r="R19" s="120">
        <v>87</v>
      </c>
      <c r="S19" s="120">
        <v>93</v>
      </c>
      <c r="T19" s="120">
        <v>89</v>
      </c>
      <c r="U19" s="2">
        <v>91</v>
      </c>
      <c r="V19" s="2">
        <v>85</v>
      </c>
    </row>
    <row r="20" spans="1:22" ht="15">
      <c r="A20" s="1" t="s">
        <v>21</v>
      </c>
      <c r="B20" s="80" t="s">
        <v>124</v>
      </c>
      <c r="C20" s="34">
        <v>29</v>
      </c>
      <c r="D20" s="34">
        <v>76</v>
      </c>
      <c r="E20" s="34">
        <v>134</v>
      </c>
      <c r="F20" s="34">
        <v>95</v>
      </c>
      <c r="G20" s="34">
        <v>52</v>
      </c>
      <c r="H20" s="2">
        <v>114</v>
      </c>
      <c r="I20" s="2">
        <v>116</v>
      </c>
      <c r="J20" s="2">
        <v>93</v>
      </c>
      <c r="K20" s="2">
        <v>90</v>
      </c>
      <c r="L20" s="2">
        <v>94</v>
      </c>
      <c r="M20" s="2">
        <v>110</v>
      </c>
      <c r="N20" s="120">
        <v>94</v>
      </c>
      <c r="O20" s="120">
        <v>68</v>
      </c>
      <c r="P20" s="120">
        <v>82</v>
      </c>
      <c r="Q20" s="120">
        <v>103</v>
      </c>
      <c r="R20" s="120">
        <v>82</v>
      </c>
      <c r="S20" s="120">
        <v>95</v>
      </c>
      <c r="T20" s="120">
        <v>81</v>
      </c>
      <c r="U20" s="2">
        <v>72</v>
      </c>
      <c r="V20" s="2">
        <v>76</v>
      </c>
    </row>
    <row r="21" spans="1:22" ht="15">
      <c r="A21" s="1" t="s">
        <v>22</v>
      </c>
      <c r="B21" s="1" t="s">
        <v>23</v>
      </c>
      <c r="C21" s="34">
        <v>91</v>
      </c>
      <c r="D21" s="34">
        <v>93</v>
      </c>
      <c r="E21" s="34">
        <v>89</v>
      </c>
      <c r="F21" s="34">
        <v>126</v>
      </c>
      <c r="G21" s="34">
        <v>108</v>
      </c>
      <c r="H21" s="2">
        <v>95</v>
      </c>
      <c r="I21" s="2">
        <v>97</v>
      </c>
      <c r="J21" s="2">
        <v>97</v>
      </c>
      <c r="K21" s="2">
        <v>98</v>
      </c>
      <c r="L21" s="2">
        <v>95</v>
      </c>
      <c r="M21" s="2">
        <v>93</v>
      </c>
      <c r="N21" s="120">
        <v>91</v>
      </c>
      <c r="O21" s="120">
        <v>89</v>
      </c>
      <c r="P21" s="120">
        <v>92</v>
      </c>
      <c r="Q21" s="120">
        <v>117</v>
      </c>
      <c r="R21" s="120">
        <v>119</v>
      </c>
      <c r="S21" s="120">
        <v>118</v>
      </c>
      <c r="T21" s="120">
        <v>93</v>
      </c>
      <c r="U21" s="2">
        <v>64</v>
      </c>
      <c r="V21" s="2">
        <v>55</v>
      </c>
    </row>
    <row r="22" spans="1:22" ht="15">
      <c r="A22" s="1" t="s">
        <v>24</v>
      </c>
      <c r="B22" s="80" t="s">
        <v>25</v>
      </c>
      <c r="C22" s="34">
        <v>28</v>
      </c>
      <c r="D22" s="34">
        <v>20</v>
      </c>
      <c r="E22" s="34">
        <v>87</v>
      </c>
      <c r="F22" s="34">
        <v>31</v>
      </c>
      <c r="G22" s="34">
        <v>70</v>
      </c>
      <c r="H22" s="2">
        <v>59</v>
      </c>
      <c r="I22" s="2">
        <v>52</v>
      </c>
      <c r="J22" s="2">
        <v>54</v>
      </c>
      <c r="K22" s="2">
        <v>70</v>
      </c>
      <c r="L22" s="2">
        <v>67</v>
      </c>
      <c r="M22" s="2">
        <v>65</v>
      </c>
      <c r="N22" s="120">
        <v>64</v>
      </c>
      <c r="O22" s="120">
        <v>91</v>
      </c>
      <c r="P22" s="120">
        <v>98</v>
      </c>
      <c r="Q22" s="120">
        <v>86</v>
      </c>
      <c r="R22" s="120">
        <v>90</v>
      </c>
      <c r="S22" s="120">
        <v>144</v>
      </c>
      <c r="T22" s="120">
        <v>140</v>
      </c>
      <c r="U22" s="2">
        <v>126</v>
      </c>
      <c r="V22" s="2">
        <v>121</v>
      </c>
    </row>
    <row r="23" spans="1:22" ht="15">
      <c r="A23" s="1" t="s">
        <v>26</v>
      </c>
      <c r="B23" s="80" t="s">
        <v>27</v>
      </c>
      <c r="C23" s="34">
        <v>158</v>
      </c>
      <c r="D23" s="34">
        <v>139</v>
      </c>
      <c r="E23" s="34">
        <v>129</v>
      </c>
      <c r="F23" s="34">
        <v>130</v>
      </c>
      <c r="G23" s="34">
        <v>271</v>
      </c>
      <c r="H23" s="2">
        <v>241</v>
      </c>
      <c r="I23" s="2">
        <v>313</v>
      </c>
      <c r="J23" s="2">
        <v>316</v>
      </c>
      <c r="K23" s="2">
        <v>314</v>
      </c>
      <c r="L23" s="2">
        <v>341</v>
      </c>
      <c r="M23" s="2">
        <v>320</v>
      </c>
      <c r="N23" s="120">
        <v>274</v>
      </c>
      <c r="O23" s="120">
        <v>274</v>
      </c>
      <c r="P23" s="120">
        <v>311</v>
      </c>
      <c r="Q23" s="120">
        <v>393</v>
      </c>
      <c r="R23" s="120">
        <v>338</v>
      </c>
      <c r="S23" s="120">
        <v>332</v>
      </c>
      <c r="T23" s="120">
        <v>354</v>
      </c>
      <c r="U23" s="2">
        <v>301</v>
      </c>
      <c r="V23" s="2">
        <v>284</v>
      </c>
    </row>
    <row r="24" spans="1:22" ht="15">
      <c r="A24" s="1" t="s">
        <v>28</v>
      </c>
      <c r="B24" s="80" t="s">
        <v>35</v>
      </c>
      <c r="C24" s="34">
        <v>10</v>
      </c>
      <c r="D24" s="34">
        <v>59</v>
      </c>
      <c r="E24" s="34">
        <v>90</v>
      </c>
      <c r="F24" s="34">
        <v>28</v>
      </c>
      <c r="G24" s="34">
        <v>64</v>
      </c>
      <c r="H24" s="2">
        <v>100</v>
      </c>
      <c r="I24" s="2">
        <v>132</v>
      </c>
      <c r="J24" s="2">
        <v>51</v>
      </c>
      <c r="K24" s="2">
        <v>94</v>
      </c>
      <c r="L24" s="2">
        <v>119</v>
      </c>
      <c r="M24" s="2">
        <v>114</v>
      </c>
      <c r="N24" s="120">
        <v>134</v>
      </c>
      <c r="O24" s="120">
        <v>126</v>
      </c>
      <c r="P24" s="120">
        <v>139</v>
      </c>
      <c r="Q24" s="120">
        <v>150</v>
      </c>
      <c r="R24" s="120">
        <v>157</v>
      </c>
      <c r="S24" s="120">
        <v>156</v>
      </c>
      <c r="T24" s="120">
        <v>163</v>
      </c>
      <c r="U24" s="2">
        <v>167</v>
      </c>
      <c r="V24" s="2">
        <v>127</v>
      </c>
    </row>
    <row r="25" spans="1:22" ht="15">
      <c r="A25" s="1" t="s">
        <v>29</v>
      </c>
      <c r="B25" s="80" t="s">
        <v>125</v>
      </c>
      <c r="C25" s="34">
        <v>185</v>
      </c>
      <c r="D25" s="34">
        <v>185</v>
      </c>
      <c r="E25" s="34">
        <v>203</v>
      </c>
      <c r="F25" s="34">
        <v>189</v>
      </c>
      <c r="G25" s="34">
        <v>238</v>
      </c>
      <c r="H25" s="2">
        <v>182</v>
      </c>
      <c r="I25" s="2">
        <v>238</v>
      </c>
      <c r="J25" s="2">
        <v>281</v>
      </c>
      <c r="K25" s="2">
        <v>275</v>
      </c>
      <c r="L25" s="2">
        <v>83</v>
      </c>
      <c r="M25" s="2">
        <v>91</v>
      </c>
      <c r="N25" s="120">
        <v>93</v>
      </c>
      <c r="O25" s="120">
        <v>123</v>
      </c>
      <c r="P25" s="120">
        <v>125</v>
      </c>
      <c r="Q25" s="120">
        <v>175</v>
      </c>
      <c r="R25" s="120">
        <v>157</v>
      </c>
      <c r="S25" s="120">
        <v>160</v>
      </c>
      <c r="T25" s="120">
        <v>175</v>
      </c>
      <c r="U25" s="2">
        <v>129</v>
      </c>
      <c r="V25" s="2">
        <v>249</v>
      </c>
    </row>
    <row r="26" spans="1:22" ht="15">
      <c r="A26" s="1" t="s">
        <v>31</v>
      </c>
      <c r="B26" s="80" t="s">
        <v>126</v>
      </c>
      <c r="C26" s="4">
        <v>456</v>
      </c>
      <c r="D26" s="34">
        <v>461</v>
      </c>
      <c r="E26" s="34">
        <v>208</v>
      </c>
      <c r="F26" s="34">
        <v>220</v>
      </c>
      <c r="G26" s="34">
        <v>338</v>
      </c>
      <c r="H26" s="2">
        <v>297</v>
      </c>
      <c r="I26" s="2">
        <v>292</v>
      </c>
      <c r="J26" s="2">
        <v>296</v>
      </c>
      <c r="K26" s="2">
        <v>298</v>
      </c>
      <c r="L26" s="2">
        <v>321</v>
      </c>
      <c r="M26" s="2">
        <v>272</v>
      </c>
      <c r="N26" s="120">
        <v>254</v>
      </c>
      <c r="O26" s="120">
        <v>282</v>
      </c>
      <c r="P26" s="120">
        <v>301</v>
      </c>
      <c r="Q26" s="120">
        <v>307</v>
      </c>
      <c r="R26" s="120">
        <v>316</v>
      </c>
      <c r="S26" s="120">
        <v>248</v>
      </c>
      <c r="T26" s="120">
        <v>288</v>
      </c>
      <c r="U26" s="2">
        <v>241</v>
      </c>
      <c r="V26" s="2">
        <v>253</v>
      </c>
    </row>
    <row r="27" spans="1:22" ht="15.75" thickBot="1">
      <c r="A27" s="62" t="s">
        <v>33</v>
      </c>
      <c r="B27" s="5" t="s">
        <v>34</v>
      </c>
      <c r="C27" s="86">
        <v>247</v>
      </c>
      <c r="D27" s="93">
        <v>490</v>
      </c>
      <c r="E27" s="93">
        <v>380</v>
      </c>
      <c r="F27" s="93">
        <v>400</v>
      </c>
      <c r="G27" s="93">
        <v>538</v>
      </c>
      <c r="H27" s="36">
        <v>556</v>
      </c>
      <c r="I27" s="36">
        <v>520</v>
      </c>
      <c r="J27" s="36">
        <v>497</v>
      </c>
      <c r="K27" s="36">
        <v>571</v>
      </c>
      <c r="L27" s="36">
        <v>56</v>
      </c>
      <c r="M27" s="36">
        <v>638</v>
      </c>
      <c r="N27" s="36">
        <v>510</v>
      </c>
      <c r="O27" s="36">
        <v>551</v>
      </c>
      <c r="P27" s="36">
        <v>583</v>
      </c>
      <c r="Q27" s="36">
        <v>1154</v>
      </c>
      <c r="R27" s="36">
        <v>812</v>
      </c>
      <c r="S27" s="36">
        <v>974</v>
      </c>
      <c r="T27" s="36">
        <v>1129</v>
      </c>
      <c r="U27" s="36">
        <v>1094</v>
      </c>
      <c r="V27" s="36">
        <v>1303</v>
      </c>
    </row>
  </sheetData>
  <sheetProtection/>
  <mergeCells count="2">
    <mergeCell ref="I2:J2"/>
    <mergeCell ref="A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I1">
      <selection activeCell="A1" sqref="A1:IV16384"/>
    </sheetView>
  </sheetViews>
  <sheetFormatPr defaultColWidth="9.140625" defaultRowHeight="12.75"/>
  <cols>
    <col min="1" max="9" width="9.140625" style="58" customWidth="1"/>
    <col min="10" max="10" width="8.28125" style="58" customWidth="1"/>
    <col min="11" max="16384" width="9.140625" style="58" customWidth="1"/>
  </cols>
  <sheetData>
    <row r="1" spans="1:16" ht="15">
      <c r="A1" s="1" t="s">
        <v>121</v>
      </c>
      <c r="B1" s="1"/>
      <c r="C1" s="1"/>
      <c r="D1" s="4"/>
      <c r="E1" s="4"/>
      <c r="F1" s="4"/>
      <c r="G1" s="4"/>
      <c r="H1" s="4"/>
      <c r="I1" s="4"/>
      <c r="P1" s="2" t="s">
        <v>119</v>
      </c>
    </row>
    <row r="2" spans="1:17" s="1" customFormat="1" ht="14.25" customHeight="1">
      <c r="A2" s="156" t="s">
        <v>115</v>
      </c>
      <c r="B2" s="156"/>
      <c r="C2" s="156"/>
      <c r="D2" s="156"/>
      <c r="E2" s="156"/>
      <c r="F2" s="156"/>
      <c r="G2" s="156"/>
      <c r="H2" s="95"/>
      <c r="I2" s="155"/>
      <c r="J2" s="155"/>
      <c r="P2" s="102" t="s">
        <v>118</v>
      </c>
      <c r="Q2" s="102"/>
    </row>
    <row r="3" ht="6" customHeight="1"/>
    <row r="4" spans="1:17" ht="15">
      <c r="A4" s="159" t="s">
        <v>109</v>
      </c>
      <c r="B4" s="159"/>
      <c r="C4" s="159"/>
      <c r="D4" s="159"/>
      <c r="E4" s="159"/>
      <c r="F4" s="159"/>
      <c r="G4" s="159"/>
      <c r="H4" s="19"/>
      <c r="I4" s="19"/>
      <c r="J4" s="19"/>
      <c r="K4" s="19"/>
      <c r="L4" s="19"/>
      <c r="M4" s="19"/>
      <c r="N4" s="1"/>
      <c r="O4" s="1"/>
      <c r="P4" s="1"/>
      <c r="Q4" s="1"/>
    </row>
    <row r="5" spans="1:17" ht="15.75" thickBot="1">
      <c r="A5" s="160" t="s">
        <v>110</v>
      </c>
      <c r="B5" s="160"/>
      <c r="C5" s="160"/>
      <c r="D5" s="160"/>
      <c r="E5" s="160"/>
      <c r="F5" s="160"/>
      <c r="G5" s="160"/>
      <c r="H5" s="19"/>
      <c r="I5" s="19"/>
      <c r="J5" s="19"/>
      <c r="K5" s="19"/>
      <c r="L5" s="19"/>
      <c r="M5" s="19"/>
      <c r="N5" s="19"/>
      <c r="O5" s="19"/>
      <c r="P5" s="21"/>
      <c r="Q5" s="1"/>
    </row>
    <row r="6" spans="1:26" ht="15.75" thickBot="1">
      <c r="A6" s="69" t="s">
        <v>82</v>
      </c>
      <c r="B6" s="66" t="s">
        <v>77</v>
      </c>
      <c r="C6" s="72">
        <v>1970</v>
      </c>
      <c r="D6" s="75">
        <v>1980</v>
      </c>
      <c r="E6" s="75">
        <v>1985</v>
      </c>
      <c r="F6" s="67">
        <v>1990</v>
      </c>
      <c r="G6" s="75">
        <v>2000</v>
      </c>
      <c r="H6" s="78">
        <v>2001</v>
      </c>
      <c r="I6" s="121">
        <v>2002</v>
      </c>
      <c r="J6" s="67">
        <v>2003</v>
      </c>
      <c r="K6" s="67">
        <v>2004</v>
      </c>
      <c r="L6" s="67">
        <v>2005</v>
      </c>
      <c r="M6" s="67">
        <v>2006</v>
      </c>
      <c r="N6" s="67">
        <v>2007</v>
      </c>
      <c r="O6" s="67">
        <v>2008</v>
      </c>
      <c r="P6" s="122">
        <v>2009</v>
      </c>
      <c r="Q6" s="123">
        <v>2010</v>
      </c>
      <c r="R6" s="122">
        <v>2011</v>
      </c>
      <c r="S6" s="123">
        <v>2012</v>
      </c>
      <c r="T6" s="122">
        <v>2013</v>
      </c>
      <c r="U6" s="123">
        <v>2014</v>
      </c>
      <c r="V6" s="123">
        <v>2015</v>
      </c>
      <c r="W6" s="123">
        <v>2016</v>
      </c>
      <c r="X6" s="123">
        <v>2017</v>
      </c>
      <c r="Y6" s="123">
        <v>2018</v>
      </c>
      <c r="Z6" s="123">
        <v>2019</v>
      </c>
    </row>
    <row r="7" spans="1:26" ht="15">
      <c r="A7" s="1" t="s">
        <v>47</v>
      </c>
      <c r="B7" s="80" t="s">
        <v>1</v>
      </c>
      <c r="C7" s="25">
        <f aca="true" t="shared" si="0" ref="C7:Z7">SUM(C9+C10+C11+C12+C13+C14+C15+C16+C17+C18+C19+C20+C21+C22+C23+C24+C25+C26+C27)</f>
        <v>2200</v>
      </c>
      <c r="D7" s="25">
        <f t="shared" si="0"/>
        <v>3927</v>
      </c>
      <c r="E7" s="25">
        <f t="shared" si="0"/>
        <v>3114</v>
      </c>
      <c r="F7" s="19">
        <f t="shared" si="0"/>
        <v>1085</v>
      </c>
      <c r="G7" s="25">
        <f t="shared" si="0"/>
        <v>1040</v>
      </c>
      <c r="H7" s="25">
        <f t="shared" si="0"/>
        <v>1273</v>
      </c>
      <c r="I7" s="25">
        <f t="shared" si="0"/>
        <v>1598</v>
      </c>
      <c r="J7" s="25">
        <f t="shared" si="0"/>
        <v>3194</v>
      </c>
      <c r="K7" s="25">
        <f t="shared" si="0"/>
        <v>1971</v>
      </c>
      <c r="L7" s="25">
        <f t="shared" si="0"/>
        <v>2660</v>
      </c>
      <c r="M7" s="25">
        <f t="shared" si="0"/>
        <v>2589</v>
      </c>
      <c r="N7" s="25">
        <f t="shared" si="0"/>
        <v>1973</v>
      </c>
      <c r="O7" s="25">
        <f t="shared" si="0"/>
        <v>1981</v>
      </c>
      <c r="P7" s="25">
        <f t="shared" si="0"/>
        <v>2004</v>
      </c>
      <c r="Q7" s="25">
        <f t="shared" si="0"/>
        <v>2076</v>
      </c>
      <c r="R7" s="19">
        <f t="shared" si="0"/>
        <v>1433</v>
      </c>
      <c r="S7" s="19">
        <f t="shared" si="0"/>
        <v>1591</v>
      </c>
      <c r="T7" s="19">
        <f t="shared" si="0"/>
        <v>2919</v>
      </c>
      <c r="U7" s="19">
        <f t="shared" si="0"/>
        <v>2393</v>
      </c>
      <c r="V7" s="19">
        <f t="shared" si="0"/>
        <v>849</v>
      </c>
      <c r="W7" s="19">
        <f t="shared" si="0"/>
        <v>1095</v>
      </c>
      <c r="X7" s="19">
        <f t="shared" si="0"/>
        <v>1078</v>
      </c>
      <c r="Y7" s="19">
        <f t="shared" si="0"/>
        <v>855</v>
      </c>
      <c r="Z7" s="19">
        <f t="shared" si="0"/>
        <v>619</v>
      </c>
    </row>
    <row r="8" spans="1:17" ht="15">
      <c r="A8" s="1"/>
      <c r="B8" s="80"/>
      <c r="C8" s="25"/>
      <c r="D8" s="25"/>
      <c r="E8" s="25"/>
      <c r="F8" s="19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26" ht="15">
      <c r="A9" s="1" t="s">
        <v>2</v>
      </c>
      <c r="B9" s="80" t="s">
        <v>7</v>
      </c>
      <c r="C9" s="1">
        <v>38</v>
      </c>
      <c r="D9" s="25">
        <v>61</v>
      </c>
      <c r="E9" s="25">
        <v>53</v>
      </c>
      <c r="F9" s="19">
        <v>74</v>
      </c>
      <c r="G9" s="25">
        <v>15</v>
      </c>
      <c r="H9" s="25">
        <v>59</v>
      </c>
      <c r="I9" s="1">
        <v>14</v>
      </c>
      <c r="J9" s="25">
        <v>3</v>
      </c>
      <c r="K9" s="25">
        <v>52</v>
      </c>
      <c r="L9" s="25">
        <v>0</v>
      </c>
      <c r="M9" s="1">
        <v>380</v>
      </c>
      <c r="N9" s="1"/>
      <c r="O9" s="1">
        <v>8</v>
      </c>
      <c r="P9" s="1">
        <v>26</v>
      </c>
      <c r="Q9" s="1">
        <v>11</v>
      </c>
      <c r="R9" s="1">
        <v>2</v>
      </c>
      <c r="S9" s="1">
        <v>8</v>
      </c>
      <c r="T9" s="1">
        <v>15</v>
      </c>
      <c r="U9" s="1">
        <v>31</v>
      </c>
      <c r="V9" s="1">
        <v>29</v>
      </c>
      <c r="W9" s="1">
        <v>32</v>
      </c>
      <c r="X9" s="1">
        <v>37</v>
      </c>
      <c r="Y9" s="1">
        <v>9</v>
      </c>
      <c r="Z9" s="1">
        <v>13</v>
      </c>
    </row>
    <row r="10" spans="1:26" ht="15">
      <c r="A10" s="1" t="s">
        <v>4</v>
      </c>
      <c r="B10" s="80" t="s">
        <v>5</v>
      </c>
      <c r="C10" s="1">
        <v>133</v>
      </c>
      <c r="D10" s="25">
        <v>85</v>
      </c>
      <c r="E10" s="25">
        <v>62</v>
      </c>
      <c r="F10" s="19">
        <v>87</v>
      </c>
      <c r="G10" s="25">
        <v>34</v>
      </c>
      <c r="H10" s="25">
        <v>18</v>
      </c>
      <c r="I10" s="1">
        <v>11</v>
      </c>
      <c r="J10" s="25">
        <v>8</v>
      </c>
      <c r="K10" s="25">
        <v>6</v>
      </c>
      <c r="L10" s="25">
        <v>12</v>
      </c>
      <c r="M10" s="1">
        <v>35</v>
      </c>
      <c r="N10" s="1">
        <v>16</v>
      </c>
      <c r="O10" s="1">
        <v>16</v>
      </c>
      <c r="P10" s="1">
        <v>27</v>
      </c>
      <c r="Q10" s="1">
        <v>44</v>
      </c>
      <c r="R10" s="1">
        <v>18</v>
      </c>
      <c r="S10" s="1">
        <v>2</v>
      </c>
      <c r="T10" s="1">
        <v>51</v>
      </c>
      <c r="U10" s="1">
        <v>64</v>
      </c>
      <c r="V10" s="1">
        <v>22</v>
      </c>
      <c r="W10" s="1">
        <v>43</v>
      </c>
      <c r="X10" s="1">
        <v>42</v>
      </c>
      <c r="Y10" s="1">
        <v>24</v>
      </c>
      <c r="Z10" s="1">
        <v>27</v>
      </c>
    </row>
    <row r="11" spans="1:26" ht="15">
      <c r="A11" s="1" t="s">
        <v>6</v>
      </c>
      <c r="B11" s="80" t="s">
        <v>7</v>
      </c>
      <c r="C11" s="1">
        <v>26</v>
      </c>
      <c r="D11" s="25">
        <v>212</v>
      </c>
      <c r="E11" s="25">
        <v>81</v>
      </c>
      <c r="F11" s="19">
        <v>45</v>
      </c>
      <c r="G11" s="25">
        <v>50</v>
      </c>
      <c r="H11" s="25">
        <v>60</v>
      </c>
      <c r="I11" s="1">
        <v>72</v>
      </c>
      <c r="J11" s="25">
        <v>75</v>
      </c>
      <c r="K11" s="25">
        <v>92</v>
      </c>
      <c r="L11" s="25">
        <v>65</v>
      </c>
      <c r="M11" s="1">
        <v>48</v>
      </c>
      <c r="N11" s="1">
        <v>76</v>
      </c>
      <c r="O11" s="1">
        <v>76</v>
      </c>
      <c r="P11" s="1">
        <v>80</v>
      </c>
      <c r="Q11" s="1">
        <v>92</v>
      </c>
      <c r="R11" s="1">
        <v>38</v>
      </c>
      <c r="S11" s="1">
        <v>23</v>
      </c>
      <c r="T11" s="1">
        <v>138</v>
      </c>
      <c r="U11" s="1">
        <v>57</v>
      </c>
      <c r="V11" s="1">
        <v>30</v>
      </c>
      <c r="W11" s="1">
        <v>221</v>
      </c>
      <c r="X11" s="1">
        <v>41</v>
      </c>
      <c r="Y11" s="1">
        <v>37</v>
      </c>
      <c r="Z11" s="1">
        <v>51</v>
      </c>
    </row>
    <row r="12" spans="1:26" ht="15">
      <c r="A12" s="1" t="s">
        <v>8</v>
      </c>
      <c r="B12" s="80" t="s">
        <v>9</v>
      </c>
      <c r="C12" s="1">
        <v>112</v>
      </c>
      <c r="D12" s="25">
        <v>56</v>
      </c>
      <c r="E12" s="25">
        <v>30</v>
      </c>
      <c r="F12" s="19">
        <v>20</v>
      </c>
      <c r="G12" s="25">
        <v>17</v>
      </c>
      <c r="H12" s="25">
        <v>18</v>
      </c>
      <c r="I12" s="1">
        <v>9</v>
      </c>
      <c r="J12" s="25">
        <v>16</v>
      </c>
      <c r="K12" s="25">
        <v>87</v>
      </c>
      <c r="L12" s="25">
        <v>8</v>
      </c>
      <c r="M12" s="1">
        <v>27</v>
      </c>
      <c r="N12" s="1">
        <v>28</v>
      </c>
      <c r="O12" s="1">
        <v>28</v>
      </c>
      <c r="P12" s="1">
        <v>35</v>
      </c>
      <c r="Q12" s="98">
        <v>24</v>
      </c>
      <c r="R12" s="1">
        <v>20</v>
      </c>
      <c r="S12" s="1">
        <v>4</v>
      </c>
      <c r="T12" s="1">
        <v>26</v>
      </c>
      <c r="U12" s="1">
        <v>37</v>
      </c>
      <c r="V12" s="1">
        <v>6</v>
      </c>
      <c r="W12" s="1">
        <v>27</v>
      </c>
      <c r="X12" s="1">
        <v>15</v>
      </c>
      <c r="Y12" s="1">
        <v>7</v>
      </c>
      <c r="Z12" s="1">
        <v>6</v>
      </c>
    </row>
    <row r="13" spans="1:26" ht="15">
      <c r="A13" s="1" t="s">
        <v>10</v>
      </c>
      <c r="B13" s="80" t="s">
        <v>11</v>
      </c>
      <c r="C13" s="1">
        <v>198</v>
      </c>
      <c r="D13" s="25">
        <v>322</v>
      </c>
      <c r="E13" s="25">
        <v>70</v>
      </c>
      <c r="F13" s="19">
        <v>31</v>
      </c>
      <c r="G13" s="25">
        <v>9</v>
      </c>
      <c r="H13" s="25">
        <v>13</v>
      </c>
      <c r="I13" s="1">
        <v>16</v>
      </c>
      <c r="J13" s="25">
        <v>8</v>
      </c>
      <c r="K13" s="25">
        <v>44</v>
      </c>
      <c r="L13" s="25">
        <v>17</v>
      </c>
      <c r="M13" s="1">
        <v>24</v>
      </c>
      <c r="N13" s="1">
        <v>58</v>
      </c>
      <c r="O13" s="1">
        <v>58</v>
      </c>
      <c r="P13" s="1">
        <v>49</v>
      </c>
      <c r="Q13" s="98">
        <v>25</v>
      </c>
      <c r="R13" s="1">
        <v>15</v>
      </c>
      <c r="S13" s="1">
        <v>7</v>
      </c>
      <c r="T13" s="1">
        <v>42</v>
      </c>
      <c r="U13" s="1">
        <v>14</v>
      </c>
      <c r="V13" s="1">
        <v>23</v>
      </c>
      <c r="W13" s="1">
        <v>20</v>
      </c>
      <c r="X13" s="1">
        <v>16</v>
      </c>
      <c r="Y13" s="1">
        <v>32</v>
      </c>
      <c r="Z13" s="1">
        <v>15</v>
      </c>
    </row>
    <row r="14" spans="1:26" ht="15">
      <c r="A14" s="1" t="s">
        <v>12</v>
      </c>
      <c r="B14" s="80" t="s">
        <v>13</v>
      </c>
      <c r="C14" s="1">
        <v>49</v>
      </c>
      <c r="D14" s="25">
        <v>33</v>
      </c>
      <c r="E14" s="25">
        <v>81</v>
      </c>
      <c r="F14" s="19">
        <v>22</v>
      </c>
      <c r="G14" s="25">
        <v>44</v>
      </c>
      <c r="H14" s="25">
        <v>34</v>
      </c>
      <c r="I14" s="1">
        <v>31</v>
      </c>
      <c r="J14" s="25">
        <v>28</v>
      </c>
      <c r="K14" s="25">
        <v>51</v>
      </c>
      <c r="L14" s="25">
        <v>38</v>
      </c>
      <c r="M14" s="1">
        <v>77</v>
      </c>
      <c r="N14" s="1">
        <v>34</v>
      </c>
      <c r="O14" s="1">
        <v>34</v>
      </c>
      <c r="P14" s="1">
        <v>50</v>
      </c>
      <c r="Q14" s="98">
        <v>20</v>
      </c>
      <c r="R14" s="1">
        <v>19</v>
      </c>
      <c r="S14" s="1">
        <v>22</v>
      </c>
      <c r="T14" s="1">
        <v>26</v>
      </c>
      <c r="U14" s="1">
        <v>29</v>
      </c>
      <c r="V14" s="1">
        <v>19</v>
      </c>
      <c r="W14" s="1">
        <v>7</v>
      </c>
      <c r="X14" s="1">
        <v>11</v>
      </c>
      <c r="Y14" s="1">
        <v>13</v>
      </c>
      <c r="Z14" s="1">
        <v>4</v>
      </c>
    </row>
    <row r="15" spans="1:26" ht="15">
      <c r="A15" s="1" t="s">
        <v>14</v>
      </c>
      <c r="B15" s="80" t="s">
        <v>15</v>
      </c>
      <c r="C15" s="1">
        <v>32</v>
      </c>
      <c r="D15" s="25">
        <v>123</v>
      </c>
      <c r="E15" s="25">
        <v>107</v>
      </c>
      <c r="F15" s="19">
        <v>120</v>
      </c>
      <c r="G15" s="25">
        <v>26</v>
      </c>
      <c r="H15" s="25">
        <v>8</v>
      </c>
      <c r="I15" s="1">
        <v>12</v>
      </c>
      <c r="J15" s="25">
        <v>44</v>
      </c>
      <c r="K15" s="25">
        <v>14</v>
      </c>
      <c r="L15" s="25">
        <v>44</v>
      </c>
      <c r="M15" s="1">
        <v>54</v>
      </c>
      <c r="N15" s="1">
        <v>83</v>
      </c>
      <c r="O15" s="1">
        <v>83</v>
      </c>
      <c r="P15" s="1">
        <v>58</v>
      </c>
      <c r="Q15" s="98">
        <v>0</v>
      </c>
      <c r="R15" s="1">
        <v>17</v>
      </c>
      <c r="S15" s="1">
        <v>19</v>
      </c>
      <c r="T15" s="1">
        <v>51</v>
      </c>
      <c r="U15" s="1">
        <v>61</v>
      </c>
      <c r="V15" s="1">
        <v>16</v>
      </c>
      <c r="W15" s="1">
        <v>17</v>
      </c>
      <c r="X15" s="1">
        <v>42</v>
      </c>
      <c r="Y15" s="1">
        <v>6</v>
      </c>
      <c r="Z15" s="1">
        <v>16</v>
      </c>
    </row>
    <row r="16" spans="1:26" ht="15">
      <c r="A16" s="1" t="s">
        <v>16</v>
      </c>
      <c r="B16" s="80" t="s">
        <v>123</v>
      </c>
      <c r="C16" s="1">
        <v>18</v>
      </c>
      <c r="D16" s="25">
        <v>35</v>
      </c>
      <c r="E16" s="25">
        <v>63</v>
      </c>
      <c r="F16" s="19">
        <v>21</v>
      </c>
      <c r="G16" s="25">
        <v>22</v>
      </c>
      <c r="H16" s="25">
        <v>145</v>
      </c>
      <c r="I16" s="1">
        <v>7</v>
      </c>
      <c r="J16" s="25">
        <v>16</v>
      </c>
      <c r="K16" s="25">
        <v>16</v>
      </c>
      <c r="L16" s="25">
        <v>7</v>
      </c>
      <c r="M16" s="1">
        <v>63</v>
      </c>
      <c r="N16" s="1">
        <v>86</v>
      </c>
      <c r="O16" s="1">
        <v>86</v>
      </c>
      <c r="P16" s="1">
        <v>56</v>
      </c>
      <c r="Q16" s="98">
        <v>37</v>
      </c>
      <c r="R16" s="1">
        <v>33</v>
      </c>
      <c r="S16" s="1">
        <v>43</v>
      </c>
      <c r="T16" s="1">
        <v>55</v>
      </c>
      <c r="U16" s="1">
        <v>30</v>
      </c>
      <c r="V16" s="1">
        <v>17</v>
      </c>
      <c r="W16" s="1">
        <v>9</v>
      </c>
      <c r="X16" s="1">
        <v>16</v>
      </c>
      <c r="Y16" s="1">
        <v>7</v>
      </c>
      <c r="Z16" s="1">
        <v>2</v>
      </c>
    </row>
    <row r="17" spans="1:26" ht="15">
      <c r="A17" s="1" t="s">
        <v>17</v>
      </c>
      <c r="B17" s="80" t="s">
        <v>18</v>
      </c>
      <c r="C17" s="1">
        <v>191</v>
      </c>
      <c r="D17" s="25">
        <v>136</v>
      </c>
      <c r="E17" s="25">
        <v>472</v>
      </c>
      <c r="F17" s="19">
        <v>10</v>
      </c>
      <c r="G17" s="25">
        <v>14</v>
      </c>
      <c r="H17" s="25">
        <v>57</v>
      </c>
      <c r="I17" s="1">
        <v>12</v>
      </c>
      <c r="J17" s="25">
        <v>0</v>
      </c>
      <c r="K17" s="25">
        <v>0</v>
      </c>
      <c r="L17" s="25">
        <v>9</v>
      </c>
      <c r="M17" s="1">
        <v>17</v>
      </c>
      <c r="N17" s="1">
        <v>35</v>
      </c>
      <c r="O17" s="1">
        <v>35</v>
      </c>
      <c r="P17" s="1">
        <v>97</v>
      </c>
      <c r="Q17" s="98">
        <v>94</v>
      </c>
      <c r="R17" s="1">
        <v>23</v>
      </c>
      <c r="S17" s="1">
        <v>68</v>
      </c>
      <c r="T17" s="1">
        <v>72</v>
      </c>
      <c r="U17" s="1">
        <v>119</v>
      </c>
      <c r="V17" s="1">
        <v>17</v>
      </c>
      <c r="W17" s="1">
        <v>29</v>
      </c>
      <c r="X17" s="1">
        <v>10</v>
      </c>
      <c r="Y17" s="1">
        <v>7</v>
      </c>
      <c r="Z17" s="1">
        <v>3</v>
      </c>
    </row>
    <row r="18" spans="1:26" ht="15">
      <c r="A18" s="1" t="s">
        <v>79</v>
      </c>
      <c r="B18" s="80" t="s">
        <v>19</v>
      </c>
      <c r="C18" s="1">
        <v>46</v>
      </c>
      <c r="D18" s="25">
        <v>98</v>
      </c>
      <c r="E18" s="25">
        <v>82</v>
      </c>
      <c r="F18" s="19">
        <v>47</v>
      </c>
      <c r="G18" s="25">
        <v>39</v>
      </c>
      <c r="H18" s="25">
        <v>74</v>
      </c>
      <c r="I18" s="1">
        <v>50</v>
      </c>
      <c r="J18" s="25">
        <v>32</v>
      </c>
      <c r="K18" s="25">
        <v>18</v>
      </c>
      <c r="L18" s="25">
        <v>23</v>
      </c>
      <c r="M18" s="1">
        <v>48</v>
      </c>
      <c r="N18" s="1">
        <v>28</v>
      </c>
      <c r="O18" s="1">
        <v>28</v>
      </c>
      <c r="P18" s="1">
        <v>40</v>
      </c>
      <c r="Q18" s="98">
        <v>48</v>
      </c>
      <c r="R18" s="1">
        <v>34</v>
      </c>
      <c r="S18" s="1">
        <v>12</v>
      </c>
      <c r="T18" s="1">
        <v>109</v>
      </c>
      <c r="U18" s="1">
        <v>136</v>
      </c>
      <c r="V18" s="1">
        <v>19</v>
      </c>
      <c r="W18" s="1">
        <v>25</v>
      </c>
      <c r="X18" s="1">
        <v>38</v>
      </c>
      <c r="Y18" s="1">
        <v>34</v>
      </c>
      <c r="Z18" s="1">
        <v>28</v>
      </c>
    </row>
    <row r="19" spans="1:26" ht="15">
      <c r="A19" s="1" t="s">
        <v>80</v>
      </c>
      <c r="B19" s="80" t="s">
        <v>20</v>
      </c>
      <c r="C19" s="1"/>
      <c r="D19" s="25">
        <v>48</v>
      </c>
      <c r="E19" s="25">
        <v>139</v>
      </c>
      <c r="F19" s="19">
        <v>35</v>
      </c>
      <c r="G19" s="25">
        <v>16</v>
      </c>
      <c r="H19" s="25">
        <v>18</v>
      </c>
      <c r="I19" s="1">
        <v>4</v>
      </c>
      <c r="J19" s="25">
        <v>22</v>
      </c>
      <c r="K19" s="25">
        <v>7</v>
      </c>
      <c r="L19" s="25">
        <v>3</v>
      </c>
      <c r="M19" s="1">
        <v>15</v>
      </c>
      <c r="N19" s="1">
        <v>10</v>
      </c>
      <c r="O19" s="1">
        <v>10</v>
      </c>
      <c r="P19" s="1">
        <v>51</v>
      </c>
      <c r="Q19" s="98">
        <v>66</v>
      </c>
      <c r="R19" s="1">
        <v>32</v>
      </c>
      <c r="S19" s="1">
        <v>22</v>
      </c>
      <c r="T19" s="1">
        <v>43</v>
      </c>
      <c r="U19" s="1">
        <v>41</v>
      </c>
      <c r="V19" s="1">
        <v>20</v>
      </c>
      <c r="W19" s="1">
        <v>19</v>
      </c>
      <c r="X19" s="1">
        <v>32</v>
      </c>
      <c r="Y19" s="1">
        <v>12</v>
      </c>
      <c r="Z19" s="1">
        <v>4</v>
      </c>
    </row>
    <row r="20" spans="1:26" ht="15">
      <c r="A20" s="1" t="s">
        <v>21</v>
      </c>
      <c r="B20" s="80" t="s">
        <v>124</v>
      </c>
      <c r="C20" s="1">
        <v>113</v>
      </c>
      <c r="D20" s="25">
        <v>72</v>
      </c>
      <c r="E20" s="25">
        <v>228</v>
      </c>
      <c r="F20" s="19">
        <v>36</v>
      </c>
      <c r="G20" s="25">
        <v>24</v>
      </c>
      <c r="H20" s="25">
        <v>17</v>
      </c>
      <c r="I20" s="1">
        <v>6</v>
      </c>
      <c r="J20" s="25">
        <v>14</v>
      </c>
      <c r="K20" s="25">
        <v>19</v>
      </c>
      <c r="L20" s="25">
        <v>16</v>
      </c>
      <c r="M20" s="1">
        <v>23</v>
      </c>
      <c r="N20" s="1">
        <v>78</v>
      </c>
      <c r="O20" s="1">
        <v>78</v>
      </c>
      <c r="P20" s="1">
        <v>31</v>
      </c>
      <c r="Q20" s="98">
        <v>49</v>
      </c>
      <c r="R20" s="1">
        <v>8</v>
      </c>
      <c r="S20" s="1">
        <v>7</v>
      </c>
      <c r="T20" s="1">
        <v>33</v>
      </c>
      <c r="U20" s="1">
        <v>50</v>
      </c>
      <c r="V20" s="1">
        <v>12</v>
      </c>
      <c r="W20" s="1">
        <v>15</v>
      </c>
      <c r="X20" s="1">
        <v>23</v>
      </c>
      <c r="Y20" s="1">
        <v>22</v>
      </c>
      <c r="Z20" s="1">
        <v>9</v>
      </c>
    </row>
    <row r="21" spans="1:26" ht="15">
      <c r="A21" s="1" t="s">
        <v>22</v>
      </c>
      <c r="B21" s="1" t="s">
        <v>23</v>
      </c>
      <c r="C21" s="1">
        <v>147</v>
      </c>
      <c r="D21" s="25">
        <v>271</v>
      </c>
      <c r="E21" s="25">
        <v>384</v>
      </c>
      <c r="F21" s="19">
        <v>71</v>
      </c>
      <c r="G21" s="25">
        <v>3</v>
      </c>
      <c r="H21" s="25">
        <v>29</v>
      </c>
      <c r="I21" s="1">
        <v>18</v>
      </c>
      <c r="J21" s="25">
        <v>12</v>
      </c>
      <c r="K21" s="25">
        <v>4</v>
      </c>
      <c r="L21" s="25">
        <v>0</v>
      </c>
      <c r="M21" s="1">
        <v>21</v>
      </c>
      <c r="N21" s="1">
        <v>33</v>
      </c>
      <c r="O21" s="1">
        <v>33</v>
      </c>
      <c r="P21" s="1">
        <v>60</v>
      </c>
      <c r="Q21" s="98">
        <v>65</v>
      </c>
      <c r="R21" s="1">
        <v>70</v>
      </c>
      <c r="S21" s="1">
        <v>26</v>
      </c>
      <c r="T21" s="1">
        <v>95</v>
      </c>
      <c r="U21" s="1">
        <v>92</v>
      </c>
      <c r="V21" s="1">
        <v>22</v>
      </c>
      <c r="W21" s="1">
        <v>17</v>
      </c>
      <c r="X21" s="1">
        <v>16</v>
      </c>
      <c r="Y21" s="1">
        <v>8</v>
      </c>
      <c r="Z21" s="1">
        <v>3</v>
      </c>
    </row>
    <row r="22" spans="1:26" ht="15">
      <c r="A22" s="1" t="s">
        <v>24</v>
      </c>
      <c r="B22" s="80" t="s">
        <v>25</v>
      </c>
      <c r="C22" s="1">
        <v>28</v>
      </c>
      <c r="D22" s="25">
        <v>47</v>
      </c>
      <c r="E22" s="25">
        <v>65</v>
      </c>
      <c r="F22" s="19">
        <v>55</v>
      </c>
      <c r="G22" s="25">
        <v>30</v>
      </c>
      <c r="H22" s="25">
        <v>29</v>
      </c>
      <c r="I22" s="1">
        <v>34</v>
      </c>
      <c r="J22" s="25">
        <v>52</v>
      </c>
      <c r="K22" s="25">
        <v>185</v>
      </c>
      <c r="L22" s="25">
        <v>41</v>
      </c>
      <c r="M22" s="1">
        <v>39</v>
      </c>
      <c r="N22" s="1">
        <v>51</v>
      </c>
      <c r="O22" s="1">
        <v>51</v>
      </c>
      <c r="P22" s="1">
        <v>37</v>
      </c>
      <c r="Q22" s="98">
        <v>23</v>
      </c>
      <c r="R22" s="1">
        <v>19</v>
      </c>
      <c r="S22" s="1">
        <v>15</v>
      </c>
      <c r="T22" s="1">
        <v>15</v>
      </c>
      <c r="U22" s="1">
        <v>54</v>
      </c>
      <c r="V22" s="1">
        <v>7</v>
      </c>
      <c r="W22" s="1">
        <v>26</v>
      </c>
      <c r="X22" s="1">
        <v>38</v>
      </c>
      <c r="Y22" s="1">
        <v>10</v>
      </c>
      <c r="Z22" s="1">
        <v>4</v>
      </c>
    </row>
    <row r="23" spans="1:26" ht="15">
      <c r="A23" s="1" t="s">
        <v>26</v>
      </c>
      <c r="B23" s="80" t="s">
        <v>27</v>
      </c>
      <c r="C23" s="1">
        <v>58</v>
      </c>
      <c r="D23" s="25">
        <v>92</v>
      </c>
      <c r="E23" s="25">
        <v>73</v>
      </c>
      <c r="F23" s="19">
        <v>72</v>
      </c>
      <c r="G23" s="25">
        <v>43</v>
      </c>
      <c r="H23" s="25">
        <v>82</v>
      </c>
      <c r="I23" s="1">
        <v>123</v>
      </c>
      <c r="J23" s="25">
        <v>1678</v>
      </c>
      <c r="K23" s="25">
        <v>166</v>
      </c>
      <c r="L23" s="25">
        <v>265</v>
      </c>
      <c r="M23" s="1">
        <v>178</v>
      </c>
      <c r="N23" s="1">
        <v>152</v>
      </c>
      <c r="O23" s="1">
        <v>152</v>
      </c>
      <c r="P23" s="1">
        <v>117</v>
      </c>
      <c r="Q23" s="98">
        <v>84</v>
      </c>
      <c r="R23" s="1">
        <v>69</v>
      </c>
      <c r="S23" s="1">
        <v>67</v>
      </c>
      <c r="T23" s="1">
        <v>234</v>
      </c>
      <c r="U23" s="1">
        <v>76</v>
      </c>
      <c r="V23" s="1">
        <v>43</v>
      </c>
      <c r="W23" s="1">
        <v>45</v>
      </c>
      <c r="X23" s="1">
        <v>31</v>
      </c>
      <c r="Y23" s="1">
        <v>29</v>
      </c>
      <c r="Z23" s="1">
        <v>15</v>
      </c>
    </row>
    <row r="24" spans="1:26" ht="15">
      <c r="A24" s="1" t="s">
        <v>28</v>
      </c>
      <c r="B24" s="80" t="s">
        <v>35</v>
      </c>
      <c r="C24" s="1">
        <v>233</v>
      </c>
      <c r="D24" s="25">
        <v>152</v>
      </c>
      <c r="E24" s="25">
        <v>84</v>
      </c>
      <c r="F24" s="19">
        <v>20</v>
      </c>
      <c r="G24" s="25">
        <v>3</v>
      </c>
      <c r="H24" s="25">
        <v>10</v>
      </c>
      <c r="I24" s="1">
        <v>0</v>
      </c>
      <c r="J24" s="25">
        <v>17</v>
      </c>
      <c r="K24" s="25">
        <v>69</v>
      </c>
      <c r="L24" s="25">
        <v>160</v>
      </c>
      <c r="M24" s="1">
        <v>81</v>
      </c>
      <c r="N24" s="1">
        <v>74</v>
      </c>
      <c r="O24" s="1">
        <v>74</v>
      </c>
      <c r="P24" s="1">
        <v>103</v>
      </c>
      <c r="Q24" s="98">
        <v>78</v>
      </c>
      <c r="R24" s="1">
        <v>28</v>
      </c>
      <c r="S24" s="1">
        <v>24</v>
      </c>
      <c r="T24" s="1">
        <v>127</v>
      </c>
      <c r="U24" s="1">
        <v>37</v>
      </c>
      <c r="V24" s="1">
        <v>21</v>
      </c>
      <c r="W24" s="1">
        <v>5</v>
      </c>
      <c r="X24" s="1">
        <v>13</v>
      </c>
      <c r="Y24" s="1">
        <v>9</v>
      </c>
      <c r="Z24" s="1">
        <v>9</v>
      </c>
    </row>
    <row r="25" spans="1:26" ht="15">
      <c r="A25" s="1" t="s">
        <v>29</v>
      </c>
      <c r="B25" s="80" t="s">
        <v>125</v>
      </c>
      <c r="C25" s="1">
        <v>53</v>
      </c>
      <c r="D25" s="25">
        <v>241</v>
      </c>
      <c r="E25" s="25">
        <v>85</v>
      </c>
      <c r="F25" s="19">
        <v>15</v>
      </c>
      <c r="G25" s="25">
        <v>24</v>
      </c>
      <c r="H25" s="25">
        <v>29</v>
      </c>
      <c r="I25" s="1">
        <v>30</v>
      </c>
      <c r="J25" s="25">
        <v>7</v>
      </c>
      <c r="K25" s="25">
        <v>41</v>
      </c>
      <c r="L25" s="25">
        <v>82</v>
      </c>
      <c r="M25" s="1">
        <v>69</v>
      </c>
      <c r="N25" s="1">
        <v>96</v>
      </c>
      <c r="O25" s="1">
        <v>96</v>
      </c>
      <c r="P25" s="1">
        <v>83</v>
      </c>
      <c r="Q25" s="98">
        <v>114</v>
      </c>
      <c r="R25" s="1">
        <v>66</v>
      </c>
      <c r="S25" s="1">
        <v>74</v>
      </c>
      <c r="T25" s="1">
        <v>57</v>
      </c>
      <c r="U25" s="1">
        <v>67</v>
      </c>
      <c r="V25" s="1">
        <v>20</v>
      </c>
      <c r="W25" s="1">
        <v>34</v>
      </c>
      <c r="X25" s="1">
        <v>60</v>
      </c>
      <c r="Y25" s="1">
        <v>31</v>
      </c>
      <c r="Z25" s="1">
        <v>16</v>
      </c>
    </row>
    <row r="26" spans="1:26" ht="15">
      <c r="A26" s="1" t="s">
        <v>31</v>
      </c>
      <c r="B26" s="80" t="s">
        <v>126</v>
      </c>
      <c r="C26" s="1">
        <v>508</v>
      </c>
      <c r="D26" s="25">
        <v>607</v>
      </c>
      <c r="E26" s="25">
        <v>221</v>
      </c>
      <c r="F26" s="19">
        <v>105</v>
      </c>
      <c r="G26" s="25">
        <v>22</v>
      </c>
      <c r="H26" s="25">
        <v>82</v>
      </c>
      <c r="I26" s="21">
        <v>53</v>
      </c>
      <c r="J26" s="25">
        <v>31</v>
      </c>
      <c r="K26" s="25">
        <v>63</v>
      </c>
      <c r="L26" s="25">
        <v>391</v>
      </c>
      <c r="M26" s="1">
        <v>277</v>
      </c>
      <c r="N26" s="1">
        <v>78</v>
      </c>
      <c r="O26" s="1">
        <v>78</v>
      </c>
      <c r="P26" s="1">
        <v>88</v>
      </c>
      <c r="Q26" s="98">
        <v>168</v>
      </c>
      <c r="R26" s="1">
        <v>142</v>
      </c>
      <c r="S26" s="1">
        <v>94</v>
      </c>
      <c r="T26" s="1">
        <v>320</v>
      </c>
      <c r="U26" s="1">
        <v>204</v>
      </c>
      <c r="V26" s="1">
        <v>122</v>
      </c>
      <c r="W26" s="1">
        <v>138</v>
      </c>
      <c r="X26" s="1">
        <v>208</v>
      </c>
      <c r="Y26" s="1">
        <v>85</v>
      </c>
      <c r="Z26" s="1">
        <v>111</v>
      </c>
    </row>
    <row r="27" spans="1:26" ht="15.75" thickBot="1">
      <c r="A27" s="62" t="s">
        <v>33</v>
      </c>
      <c r="B27" s="5" t="s">
        <v>34</v>
      </c>
      <c r="C27" s="62">
        <v>217</v>
      </c>
      <c r="D27" s="93">
        <v>1236</v>
      </c>
      <c r="E27" s="93">
        <v>734</v>
      </c>
      <c r="F27" s="36">
        <v>199</v>
      </c>
      <c r="G27" s="93">
        <v>605</v>
      </c>
      <c r="H27" s="93">
        <v>491</v>
      </c>
      <c r="I27" s="62">
        <v>1096</v>
      </c>
      <c r="J27" s="93">
        <v>1131</v>
      </c>
      <c r="K27" s="93">
        <v>1037</v>
      </c>
      <c r="L27" s="93">
        <v>1479</v>
      </c>
      <c r="M27" s="62">
        <v>1113</v>
      </c>
      <c r="N27" s="62">
        <v>957</v>
      </c>
      <c r="O27" s="62">
        <v>957</v>
      </c>
      <c r="P27" s="62">
        <v>916</v>
      </c>
      <c r="Q27" s="62">
        <v>1034</v>
      </c>
      <c r="R27" s="62">
        <v>780</v>
      </c>
      <c r="S27" s="62">
        <v>1054</v>
      </c>
      <c r="T27" s="62">
        <v>1410</v>
      </c>
      <c r="U27" s="62">
        <v>1194</v>
      </c>
      <c r="V27" s="62">
        <v>384</v>
      </c>
      <c r="W27" s="62">
        <v>366</v>
      </c>
      <c r="X27" s="62">
        <v>389</v>
      </c>
      <c r="Y27" s="62">
        <v>473</v>
      </c>
      <c r="Z27" s="62">
        <v>283</v>
      </c>
    </row>
  </sheetData>
  <sheetProtection/>
  <mergeCells count="4">
    <mergeCell ref="A4:G4"/>
    <mergeCell ref="A5:G5"/>
    <mergeCell ref="I2:J2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I1">
      <selection activeCell="J23" sqref="J23"/>
    </sheetView>
  </sheetViews>
  <sheetFormatPr defaultColWidth="9.140625" defaultRowHeight="12.75"/>
  <cols>
    <col min="1" max="9" width="9.140625" style="58" customWidth="1"/>
    <col min="10" max="10" width="8.421875" style="58" customWidth="1"/>
    <col min="11" max="16384" width="9.140625" style="58" customWidth="1"/>
  </cols>
  <sheetData>
    <row r="1" spans="1:16" ht="15">
      <c r="A1" s="1" t="s">
        <v>121</v>
      </c>
      <c r="B1" s="1"/>
      <c r="C1" s="1"/>
      <c r="D1" s="4"/>
      <c r="E1" s="4"/>
      <c r="F1" s="4"/>
      <c r="G1" s="4"/>
      <c r="H1" s="4"/>
      <c r="I1" s="4"/>
      <c r="P1" s="2" t="s">
        <v>119</v>
      </c>
    </row>
    <row r="2" spans="1:17" s="1" customFormat="1" ht="14.25" customHeight="1">
      <c r="A2" s="156" t="s">
        <v>115</v>
      </c>
      <c r="B2" s="156"/>
      <c r="C2" s="156"/>
      <c r="D2" s="156"/>
      <c r="E2" s="156"/>
      <c r="F2" s="156"/>
      <c r="G2" s="156"/>
      <c r="H2" s="156"/>
      <c r="I2" s="155"/>
      <c r="J2" s="155"/>
      <c r="P2" s="102" t="s">
        <v>118</v>
      </c>
      <c r="Q2" s="102"/>
    </row>
    <row r="3" ht="4.5" customHeight="1"/>
    <row r="4" spans="1:17" ht="15">
      <c r="A4" s="159" t="s">
        <v>111</v>
      </c>
      <c r="B4" s="159"/>
      <c r="C4" s="159"/>
      <c r="D4" s="159"/>
      <c r="E4" s="159"/>
      <c r="F4" s="159"/>
      <c r="G4" s="159"/>
      <c r="H4" s="19"/>
      <c r="I4" s="19"/>
      <c r="J4" s="19"/>
      <c r="K4" s="19"/>
      <c r="L4" s="19"/>
      <c r="M4" s="19"/>
      <c r="N4" s="1"/>
      <c r="O4" s="1"/>
      <c r="P4" s="1"/>
      <c r="Q4" s="1"/>
    </row>
    <row r="5" spans="1:17" ht="15.75" thickBot="1">
      <c r="A5" s="21" t="s">
        <v>112</v>
      </c>
      <c r="B5" s="6"/>
      <c r="C5" s="25"/>
      <c r="D5" s="25"/>
      <c r="E5" s="25"/>
      <c r="F5" s="25"/>
      <c r="G5" s="25"/>
      <c r="H5" s="19"/>
      <c r="I5" s="19"/>
      <c r="J5" s="19"/>
      <c r="K5" s="19"/>
      <c r="L5" s="19"/>
      <c r="M5" s="19"/>
      <c r="N5" s="1"/>
      <c r="O5" s="1"/>
      <c r="P5" s="1"/>
      <c r="Q5" s="1"/>
    </row>
    <row r="6" spans="1:26" ht="15.75" thickBot="1">
      <c r="A6" s="69" t="s">
        <v>82</v>
      </c>
      <c r="B6" s="71" t="s">
        <v>77</v>
      </c>
      <c r="C6" s="72">
        <v>1970</v>
      </c>
      <c r="D6" s="73">
        <v>1980</v>
      </c>
      <c r="E6" s="75">
        <v>1985</v>
      </c>
      <c r="F6" s="67">
        <v>1990</v>
      </c>
      <c r="G6" s="75">
        <v>2000</v>
      </c>
      <c r="H6" s="78">
        <v>2001</v>
      </c>
      <c r="I6" s="121">
        <v>2002</v>
      </c>
      <c r="J6" s="67">
        <v>2003</v>
      </c>
      <c r="K6" s="67">
        <v>2004</v>
      </c>
      <c r="L6" s="67">
        <v>2005</v>
      </c>
      <c r="M6" s="67">
        <v>2006</v>
      </c>
      <c r="N6" s="67">
        <v>2007</v>
      </c>
      <c r="O6" s="67">
        <v>2008</v>
      </c>
      <c r="P6" s="122">
        <v>2009</v>
      </c>
      <c r="Q6" s="123">
        <v>2010</v>
      </c>
      <c r="R6" s="122">
        <v>2011</v>
      </c>
      <c r="S6" s="123">
        <v>2012</v>
      </c>
      <c r="T6" s="122">
        <v>2013</v>
      </c>
      <c r="U6" s="123">
        <v>2014</v>
      </c>
      <c r="V6" s="123">
        <v>2015</v>
      </c>
      <c r="W6" s="123">
        <v>2016</v>
      </c>
      <c r="X6" s="123">
        <v>2017</v>
      </c>
      <c r="Y6" s="123">
        <v>2018</v>
      </c>
      <c r="Z6" s="123">
        <v>2019</v>
      </c>
    </row>
    <row r="7" spans="1:26" ht="15">
      <c r="A7" s="1" t="s">
        <v>47</v>
      </c>
      <c r="B7" s="6" t="s">
        <v>1</v>
      </c>
      <c r="C7" s="25">
        <f aca="true" t="shared" si="0" ref="C7:O7">SUM(C9+C10+C11+C12+C13+C14+C15+C16+C17+C18+C19+C20+C21+C22+C23+C24+C25+C26+C27)</f>
        <v>4640</v>
      </c>
      <c r="D7" s="25">
        <f t="shared" si="0"/>
        <v>3760</v>
      </c>
      <c r="E7" s="25">
        <f t="shared" si="0"/>
        <v>5094</v>
      </c>
      <c r="F7" s="25">
        <f t="shared" si="0"/>
        <v>1007</v>
      </c>
      <c r="G7" s="25">
        <f t="shared" si="0"/>
        <v>1829</v>
      </c>
      <c r="H7" s="25">
        <f t="shared" si="0"/>
        <v>4863</v>
      </c>
      <c r="I7" s="25">
        <f t="shared" si="0"/>
        <v>3999</v>
      </c>
      <c r="J7" s="25">
        <f t="shared" si="0"/>
        <v>5351</v>
      </c>
      <c r="K7" s="25">
        <f t="shared" si="0"/>
        <v>4263</v>
      </c>
      <c r="L7" s="25">
        <f t="shared" si="0"/>
        <v>3323</v>
      </c>
      <c r="M7" s="25">
        <f t="shared" si="0"/>
        <v>2702</v>
      </c>
      <c r="N7" s="25">
        <f t="shared" si="0"/>
        <v>3415</v>
      </c>
      <c r="O7" s="25">
        <f t="shared" si="0"/>
        <v>2522</v>
      </c>
      <c r="P7" s="25">
        <f>SUM(P9+P10+P11+P12+P13+P14+P15+P16+P17+P18+P19+P20+P21+P22+P23+P24+P25+P26+P27+P28)</f>
        <v>3454</v>
      </c>
      <c r="Q7" s="25">
        <f aca="true" t="shared" si="1" ref="Q7:Z7">SUM(Q9+Q10+Q11+Q12+Q13+Q14+Q15+Q16+Q17+Q18+Q19+Q20+Q21+Q22+Q23+Q24+Q25+Q26+Q27)</f>
        <v>3785</v>
      </c>
      <c r="R7" s="25">
        <f t="shared" si="1"/>
        <v>4821</v>
      </c>
      <c r="S7" s="19">
        <f t="shared" si="1"/>
        <v>3089</v>
      </c>
      <c r="T7" s="19">
        <f t="shared" si="1"/>
        <v>5601</v>
      </c>
      <c r="U7" s="19">
        <f t="shared" si="1"/>
        <v>4849</v>
      </c>
      <c r="V7" s="19">
        <f t="shared" si="1"/>
        <v>2639</v>
      </c>
      <c r="W7" s="19">
        <f t="shared" si="1"/>
        <v>2362</v>
      </c>
      <c r="X7" s="19">
        <f t="shared" si="1"/>
        <v>968</v>
      </c>
      <c r="Y7" s="19">
        <f t="shared" si="1"/>
        <v>1140</v>
      </c>
      <c r="Z7" s="19">
        <f t="shared" si="1"/>
        <v>1466</v>
      </c>
    </row>
    <row r="8" spans="1:17" ht="15">
      <c r="A8" s="1"/>
      <c r="B8" s="6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26" ht="15">
      <c r="A9" s="1" t="s">
        <v>2</v>
      </c>
      <c r="B9" s="6" t="s">
        <v>7</v>
      </c>
      <c r="C9" s="21">
        <v>34</v>
      </c>
      <c r="D9" s="25">
        <v>214</v>
      </c>
      <c r="E9" s="25">
        <v>313</v>
      </c>
      <c r="F9" s="25">
        <v>27</v>
      </c>
      <c r="G9" s="25">
        <v>134</v>
      </c>
      <c r="H9" s="25">
        <v>48</v>
      </c>
      <c r="I9" s="34">
        <v>671</v>
      </c>
      <c r="J9" s="25">
        <v>695</v>
      </c>
      <c r="K9" s="25">
        <v>46</v>
      </c>
      <c r="L9" s="25">
        <v>53</v>
      </c>
      <c r="M9" s="124">
        <v>32</v>
      </c>
      <c r="N9" s="124"/>
      <c r="O9" s="124">
        <v>20</v>
      </c>
      <c r="P9" s="25">
        <v>96</v>
      </c>
      <c r="Q9" s="34">
        <v>108</v>
      </c>
      <c r="R9" s="124">
        <v>172</v>
      </c>
      <c r="S9" s="124">
        <v>87</v>
      </c>
      <c r="T9" s="124">
        <v>246</v>
      </c>
      <c r="U9" s="124">
        <v>171</v>
      </c>
      <c r="V9" s="124">
        <v>132</v>
      </c>
      <c r="W9" s="124">
        <v>143</v>
      </c>
      <c r="X9" s="124">
        <v>68</v>
      </c>
      <c r="Y9" s="124">
        <v>18</v>
      </c>
      <c r="Z9" s="1">
        <v>78</v>
      </c>
    </row>
    <row r="10" spans="1:26" ht="15">
      <c r="A10" s="1" t="s">
        <v>4</v>
      </c>
      <c r="B10" s="6" t="s">
        <v>5</v>
      </c>
      <c r="C10" s="21">
        <v>35</v>
      </c>
      <c r="D10" s="25">
        <v>128</v>
      </c>
      <c r="E10" s="25">
        <v>217</v>
      </c>
      <c r="F10" s="25">
        <v>32</v>
      </c>
      <c r="G10" s="25">
        <v>130</v>
      </c>
      <c r="H10" s="25">
        <v>110</v>
      </c>
      <c r="I10" s="34">
        <v>91</v>
      </c>
      <c r="J10" s="25">
        <v>120</v>
      </c>
      <c r="K10" s="25">
        <v>127</v>
      </c>
      <c r="L10" s="25">
        <v>72</v>
      </c>
      <c r="M10" s="124">
        <v>63</v>
      </c>
      <c r="N10" s="124">
        <v>40</v>
      </c>
      <c r="O10" s="124">
        <v>105</v>
      </c>
      <c r="P10" s="25">
        <v>112</v>
      </c>
      <c r="Q10" s="34">
        <v>95</v>
      </c>
      <c r="R10" s="124">
        <v>85</v>
      </c>
      <c r="S10" s="124">
        <v>43</v>
      </c>
      <c r="T10" s="124">
        <v>176</v>
      </c>
      <c r="U10" s="124">
        <v>197</v>
      </c>
      <c r="V10" s="124">
        <v>62</v>
      </c>
      <c r="W10" s="124">
        <v>56</v>
      </c>
      <c r="X10" s="124">
        <v>27</v>
      </c>
      <c r="Y10" s="124">
        <v>28</v>
      </c>
      <c r="Z10" s="1">
        <v>55</v>
      </c>
    </row>
    <row r="11" spans="1:26" ht="15">
      <c r="A11" s="1" t="s">
        <v>6</v>
      </c>
      <c r="B11" s="6" t="s">
        <v>7</v>
      </c>
      <c r="C11" s="21">
        <v>16</v>
      </c>
      <c r="D11" s="25">
        <v>450</v>
      </c>
      <c r="E11" s="25">
        <v>116</v>
      </c>
      <c r="F11" s="25">
        <v>42</v>
      </c>
      <c r="G11" s="25">
        <v>39</v>
      </c>
      <c r="H11" s="25">
        <v>51</v>
      </c>
      <c r="I11" s="34">
        <v>96</v>
      </c>
      <c r="J11" s="25">
        <v>139</v>
      </c>
      <c r="K11" s="25">
        <v>118</v>
      </c>
      <c r="L11" s="25">
        <v>87</v>
      </c>
      <c r="M11" s="124">
        <v>91</v>
      </c>
      <c r="N11" s="124">
        <v>115</v>
      </c>
      <c r="O11" s="124">
        <v>65</v>
      </c>
      <c r="P11" s="25">
        <v>93</v>
      </c>
      <c r="Q11" s="34">
        <v>129</v>
      </c>
      <c r="R11" s="124">
        <v>88</v>
      </c>
      <c r="S11" s="124">
        <v>30</v>
      </c>
      <c r="T11" s="124">
        <v>126</v>
      </c>
      <c r="U11" s="124">
        <v>134</v>
      </c>
      <c r="V11" s="124">
        <v>72</v>
      </c>
      <c r="W11" s="124">
        <v>246</v>
      </c>
      <c r="X11" s="124">
        <v>53</v>
      </c>
      <c r="Y11" s="124">
        <v>18</v>
      </c>
      <c r="Z11" s="1">
        <v>73</v>
      </c>
    </row>
    <row r="12" spans="1:26" ht="15">
      <c r="A12" s="1" t="s">
        <v>8</v>
      </c>
      <c r="B12" s="6" t="s">
        <v>9</v>
      </c>
      <c r="C12" s="21">
        <v>174</v>
      </c>
      <c r="D12" s="25">
        <v>29</v>
      </c>
      <c r="E12" s="25">
        <v>132</v>
      </c>
      <c r="F12" s="25">
        <v>5</v>
      </c>
      <c r="G12" s="25">
        <v>56</v>
      </c>
      <c r="H12" s="25">
        <v>75</v>
      </c>
      <c r="I12" s="34">
        <v>124</v>
      </c>
      <c r="J12" s="25">
        <v>228</v>
      </c>
      <c r="K12" s="25">
        <v>41</v>
      </c>
      <c r="L12" s="25">
        <v>148</v>
      </c>
      <c r="M12" s="124">
        <v>97</v>
      </c>
      <c r="N12" s="124">
        <v>64</v>
      </c>
      <c r="O12" s="124">
        <v>74</v>
      </c>
      <c r="P12" s="25">
        <v>74</v>
      </c>
      <c r="Q12" s="34">
        <v>40</v>
      </c>
      <c r="R12" s="124">
        <v>90</v>
      </c>
      <c r="S12" s="124">
        <v>58</v>
      </c>
      <c r="T12" s="124">
        <v>93</v>
      </c>
      <c r="U12" s="124">
        <v>77</v>
      </c>
      <c r="V12" s="124">
        <v>43</v>
      </c>
      <c r="W12" s="124">
        <v>15</v>
      </c>
      <c r="X12" s="124">
        <v>18</v>
      </c>
      <c r="Y12" s="124">
        <v>31</v>
      </c>
      <c r="Z12" s="1">
        <v>38</v>
      </c>
    </row>
    <row r="13" spans="1:26" ht="15">
      <c r="A13" s="1" t="s">
        <v>10</v>
      </c>
      <c r="B13" s="6" t="s">
        <v>11</v>
      </c>
      <c r="C13" s="21">
        <v>44</v>
      </c>
      <c r="D13" s="25">
        <v>235</v>
      </c>
      <c r="E13" s="25">
        <v>235</v>
      </c>
      <c r="F13" s="25">
        <v>25</v>
      </c>
      <c r="G13" s="25">
        <v>66</v>
      </c>
      <c r="H13" s="25">
        <v>91</v>
      </c>
      <c r="I13" s="34">
        <v>64</v>
      </c>
      <c r="J13" s="25">
        <v>77</v>
      </c>
      <c r="K13" s="25">
        <v>135</v>
      </c>
      <c r="L13" s="25">
        <v>124</v>
      </c>
      <c r="M13" s="124">
        <v>50</v>
      </c>
      <c r="N13" s="124">
        <v>32</v>
      </c>
      <c r="O13" s="124">
        <v>59</v>
      </c>
      <c r="P13" s="34">
        <v>28</v>
      </c>
      <c r="Q13" s="34">
        <v>139</v>
      </c>
      <c r="R13" s="124">
        <v>214</v>
      </c>
      <c r="S13" s="124">
        <v>133</v>
      </c>
      <c r="T13" s="124">
        <v>198</v>
      </c>
      <c r="U13" s="124">
        <v>113</v>
      </c>
      <c r="V13" s="124">
        <v>80</v>
      </c>
      <c r="W13" s="124">
        <v>48</v>
      </c>
      <c r="X13" s="124">
        <v>26</v>
      </c>
      <c r="Y13" s="124">
        <v>17</v>
      </c>
      <c r="Z13" s="1">
        <v>28</v>
      </c>
    </row>
    <row r="14" spans="1:26" ht="15">
      <c r="A14" s="1" t="s">
        <v>12</v>
      </c>
      <c r="B14" s="6" t="s">
        <v>13</v>
      </c>
      <c r="C14" s="21">
        <v>25</v>
      </c>
      <c r="D14" s="25">
        <v>50</v>
      </c>
      <c r="E14" s="25">
        <v>88</v>
      </c>
      <c r="F14" s="25">
        <v>12</v>
      </c>
      <c r="G14" s="25">
        <v>86</v>
      </c>
      <c r="H14" s="25">
        <v>101</v>
      </c>
      <c r="I14" s="34">
        <v>30</v>
      </c>
      <c r="J14" s="25">
        <v>149</v>
      </c>
      <c r="K14" s="25">
        <v>73</v>
      </c>
      <c r="L14" s="25">
        <v>88</v>
      </c>
      <c r="M14" s="124">
        <v>84</v>
      </c>
      <c r="N14" s="124">
        <v>106</v>
      </c>
      <c r="O14" s="124">
        <v>87</v>
      </c>
      <c r="P14" s="25">
        <v>52</v>
      </c>
      <c r="Q14" s="34">
        <v>145</v>
      </c>
      <c r="R14" s="124">
        <v>63</v>
      </c>
      <c r="S14" s="124">
        <v>47</v>
      </c>
      <c r="T14" s="124">
        <v>113</v>
      </c>
      <c r="U14" s="124">
        <v>105</v>
      </c>
      <c r="V14" s="124">
        <v>41</v>
      </c>
      <c r="W14" s="124">
        <v>18</v>
      </c>
      <c r="X14" s="124">
        <v>6</v>
      </c>
      <c r="Y14" s="124">
        <v>11</v>
      </c>
      <c r="Z14" s="1">
        <v>13</v>
      </c>
    </row>
    <row r="15" spans="1:26" ht="15">
      <c r="A15" s="1" t="s">
        <v>14</v>
      </c>
      <c r="B15" s="6" t="s">
        <v>15</v>
      </c>
      <c r="C15" s="21">
        <v>65</v>
      </c>
      <c r="D15" s="25">
        <v>68</v>
      </c>
      <c r="E15" s="25">
        <v>181</v>
      </c>
      <c r="F15" s="25">
        <v>32</v>
      </c>
      <c r="G15" s="25">
        <v>77</v>
      </c>
      <c r="H15" s="25">
        <v>165</v>
      </c>
      <c r="I15" s="34">
        <v>116</v>
      </c>
      <c r="J15" s="25">
        <v>159</v>
      </c>
      <c r="K15" s="25">
        <v>251</v>
      </c>
      <c r="L15" s="25">
        <v>119</v>
      </c>
      <c r="M15" s="124">
        <v>119</v>
      </c>
      <c r="N15" s="124">
        <v>74</v>
      </c>
      <c r="O15" s="124">
        <v>92</v>
      </c>
      <c r="P15" s="25">
        <v>111</v>
      </c>
      <c r="Q15" s="34">
        <v>0</v>
      </c>
      <c r="R15" s="124">
        <v>170</v>
      </c>
      <c r="S15" s="124">
        <v>103</v>
      </c>
      <c r="T15" s="124">
        <v>213</v>
      </c>
      <c r="U15" s="124">
        <v>150</v>
      </c>
      <c r="V15" s="124">
        <v>115</v>
      </c>
      <c r="W15" s="124">
        <v>74</v>
      </c>
      <c r="X15" s="124">
        <v>24</v>
      </c>
      <c r="Y15" s="124">
        <v>24</v>
      </c>
      <c r="Z15" s="1">
        <v>50</v>
      </c>
    </row>
    <row r="16" spans="1:26" ht="15">
      <c r="A16" s="1" t="s">
        <v>16</v>
      </c>
      <c r="B16" s="6" t="s">
        <v>123</v>
      </c>
      <c r="C16" s="21">
        <v>19</v>
      </c>
      <c r="D16" s="25">
        <v>239</v>
      </c>
      <c r="E16" s="25">
        <v>315</v>
      </c>
      <c r="F16" s="25">
        <v>14</v>
      </c>
      <c r="G16" s="25">
        <v>71</v>
      </c>
      <c r="H16" s="25">
        <v>12</v>
      </c>
      <c r="I16" s="34">
        <v>132</v>
      </c>
      <c r="J16" s="25">
        <v>239</v>
      </c>
      <c r="K16" s="25">
        <v>163</v>
      </c>
      <c r="L16" s="25">
        <v>165</v>
      </c>
      <c r="M16" s="124">
        <v>75</v>
      </c>
      <c r="N16" s="124">
        <v>91</v>
      </c>
      <c r="O16" s="124">
        <v>72</v>
      </c>
      <c r="P16" s="25">
        <v>99</v>
      </c>
      <c r="Q16" s="34">
        <v>92</v>
      </c>
      <c r="R16" s="124">
        <v>220</v>
      </c>
      <c r="S16" s="124">
        <v>66</v>
      </c>
      <c r="T16" s="124">
        <v>231</v>
      </c>
      <c r="U16" s="124">
        <v>129</v>
      </c>
      <c r="V16" s="124">
        <v>71</v>
      </c>
      <c r="W16" s="124">
        <v>37</v>
      </c>
      <c r="X16" s="124">
        <v>15</v>
      </c>
      <c r="Y16" s="124">
        <v>4</v>
      </c>
      <c r="Z16" s="1">
        <v>27</v>
      </c>
    </row>
    <row r="17" spans="1:26" ht="15">
      <c r="A17" s="1" t="s">
        <v>17</v>
      </c>
      <c r="B17" s="6" t="s">
        <v>18</v>
      </c>
      <c r="C17" s="21">
        <v>270</v>
      </c>
      <c r="D17" s="25">
        <v>79</v>
      </c>
      <c r="E17" s="25">
        <v>449</v>
      </c>
      <c r="F17" s="25">
        <v>12</v>
      </c>
      <c r="G17" s="25">
        <v>124</v>
      </c>
      <c r="H17" s="25">
        <v>220</v>
      </c>
      <c r="I17" s="34">
        <v>274</v>
      </c>
      <c r="J17" s="25">
        <v>465</v>
      </c>
      <c r="K17" s="25">
        <v>236</v>
      </c>
      <c r="L17" s="25">
        <v>322</v>
      </c>
      <c r="M17" s="124">
        <v>156</v>
      </c>
      <c r="N17" s="124">
        <v>129</v>
      </c>
      <c r="O17" s="124">
        <v>173</v>
      </c>
      <c r="P17" s="25">
        <v>126</v>
      </c>
      <c r="Q17" s="34">
        <v>208</v>
      </c>
      <c r="R17" s="124">
        <v>132</v>
      </c>
      <c r="S17" s="124">
        <v>161</v>
      </c>
      <c r="T17" s="124">
        <v>273</v>
      </c>
      <c r="U17" s="124">
        <v>257</v>
      </c>
      <c r="V17" s="124">
        <v>53</v>
      </c>
      <c r="W17" s="124">
        <v>23</v>
      </c>
      <c r="X17" s="124">
        <v>24</v>
      </c>
      <c r="Y17" s="124">
        <v>20</v>
      </c>
      <c r="Z17" s="1">
        <v>29</v>
      </c>
    </row>
    <row r="18" spans="1:26" ht="15">
      <c r="A18" s="1" t="s">
        <v>79</v>
      </c>
      <c r="B18" s="6" t="s">
        <v>19</v>
      </c>
      <c r="C18" s="21">
        <v>99</v>
      </c>
      <c r="D18" s="25">
        <v>246</v>
      </c>
      <c r="E18" s="25">
        <v>79</v>
      </c>
      <c r="F18" s="25">
        <v>49</v>
      </c>
      <c r="G18" s="25">
        <v>71</v>
      </c>
      <c r="H18" s="25">
        <v>150</v>
      </c>
      <c r="I18" s="34">
        <v>315</v>
      </c>
      <c r="J18" s="25">
        <v>365</v>
      </c>
      <c r="K18" s="25">
        <v>154</v>
      </c>
      <c r="L18" s="25">
        <v>296</v>
      </c>
      <c r="M18" s="124">
        <v>245</v>
      </c>
      <c r="N18" s="124">
        <v>148</v>
      </c>
      <c r="O18" s="124">
        <v>188</v>
      </c>
      <c r="P18" s="25">
        <v>114</v>
      </c>
      <c r="Q18" s="34">
        <v>177</v>
      </c>
      <c r="R18" s="124">
        <v>186</v>
      </c>
      <c r="S18" s="124">
        <v>95</v>
      </c>
      <c r="T18" s="124">
        <v>258</v>
      </c>
      <c r="U18" s="124">
        <v>221</v>
      </c>
      <c r="V18" s="124">
        <v>78</v>
      </c>
      <c r="W18" s="124">
        <v>54</v>
      </c>
      <c r="X18" s="124">
        <v>12</v>
      </c>
      <c r="Y18" s="124">
        <v>53</v>
      </c>
      <c r="Z18" s="1">
        <v>51</v>
      </c>
    </row>
    <row r="19" spans="1:26" ht="15">
      <c r="A19" s="1" t="s">
        <v>80</v>
      </c>
      <c r="B19" s="6" t="s">
        <v>20</v>
      </c>
      <c r="C19" s="21">
        <v>169</v>
      </c>
      <c r="D19" s="25">
        <v>123</v>
      </c>
      <c r="E19" s="25">
        <v>252</v>
      </c>
      <c r="F19" s="25">
        <v>24</v>
      </c>
      <c r="G19" s="25">
        <v>66</v>
      </c>
      <c r="H19" s="25">
        <v>100</v>
      </c>
      <c r="I19" s="34">
        <v>151</v>
      </c>
      <c r="J19" s="25">
        <v>586</v>
      </c>
      <c r="K19" s="25">
        <v>143</v>
      </c>
      <c r="L19" s="25">
        <v>114</v>
      </c>
      <c r="M19" s="124">
        <v>67</v>
      </c>
      <c r="N19" s="124">
        <v>47</v>
      </c>
      <c r="O19" s="124">
        <v>63</v>
      </c>
      <c r="P19" s="25">
        <v>62</v>
      </c>
      <c r="Q19" s="34">
        <v>130</v>
      </c>
      <c r="R19" s="124">
        <v>100</v>
      </c>
      <c r="S19" s="124">
        <v>87</v>
      </c>
      <c r="T19" s="124">
        <v>215</v>
      </c>
      <c r="U19" s="124">
        <v>155</v>
      </c>
      <c r="V19" s="124">
        <v>55</v>
      </c>
      <c r="W19" s="124">
        <v>77</v>
      </c>
      <c r="X19" s="124">
        <v>22</v>
      </c>
      <c r="Y19" s="124">
        <v>17</v>
      </c>
      <c r="Z19" s="1">
        <v>29</v>
      </c>
    </row>
    <row r="20" spans="1:26" ht="15">
      <c r="A20" s="1" t="s">
        <v>21</v>
      </c>
      <c r="B20" s="6" t="s">
        <v>124</v>
      </c>
      <c r="C20" s="21">
        <v>119</v>
      </c>
      <c r="D20" s="25">
        <v>202</v>
      </c>
      <c r="E20" s="25">
        <v>170</v>
      </c>
      <c r="F20" s="25">
        <v>66</v>
      </c>
      <c r="G20" s="25">
        <v>48</v>
      </c>
      <c r="H20" s="25">
        <v>450</v>
      </c>
      <c r="I20" s="34">
        <v>147</v>
      </c>
      <c r="J20" s="25">
        <v>158</v>
      </c>
      <c r="K20" s="25">
        <v>74</v>
      </c>
      <c r="L20" s="25">
        <v>95</v>
      </c>
      <c r="M20" s="124">
        <v>82</v>
      </c>
      <c r="N20" s="124">
        <v>153</v>
      </c>
      <c r="O20" s="124">
        <v>68</v>
      </c>
      <c r="P20" s="25">
        <v>128</v>
      </c>
      <c r="Q20" s="34">
        <v>154</v>
      </c>
      <c r="R20" s="124">
        <v>167</v>
      </c>
      <c r="S20" s="124">
        <v>116</v>
      </c>
      <c r="T20" s="124">
        <v>159</v>
      </c>
      <c r="U20" s="124">
        <v>222</v>
      </c>
      <c r="V20" s="124">
        <v>88</v>
      </c>
      <c r="W20" s="124">
        <v>67</v>
      </c>
      <c r="X20" s="124">
        <v>37</v>
      </c>
      <c r="Y20" s="124">
        <v>15</v>
      </c>
      <c r="Z20" s="1">
        <v>32</v>
      </c>
    </row>
    <row r="21" spans="1:26" ht="15">
      <c r="A21" s="1" t="s">
        <v>22</v>
      </c>
      <c r="B21" s="21" t="s">
        <v>23</v>
      </c>
      <c r="C21" s="21">
        <v>79</v>
      </c>
      <c r="D21" s="25">
        <v>441</v>
      </c>
      <c r="E21" s="25">
        <v>165</v>
      </c>
      <c r="F21" s="25">
        <v>39</v>
      </c>
      <c r="G21" s="25">
        <v>79</v>
      </c>
      <c r="H21" s="25">
        <v>557</v>
      </c>
      <c r="I21" s="34">
        <v>351</v>
      </c>
      <c r="J21" s="25">
        <v>128</v>
      </c>
      <c r="K21" s="25">
        <v>46</v>
      </c>
      <c r="L21" s="25">
        <v>61</v>
      </c>
      <c r="M21" s="124">
        <v>117</v>
      </c>
      <c r="N21" s="124">
        <v>87</v>
      </c>
      <c r="O21" s="124">
        <v>25</v>
      </c>
      <c r="P21" s="25">
        <v>216</v>
      </c>
      <c r="Q21" s="34">
        <v>67</v>
      </c>
      <c r="R21" s="124">
        <v>179</v>
      </c>
      <c r="S21" s="124">
        <v>157</v>
      </c>
      <c r="T21" s="124">
        <v>129</v>
      </c>
      <c r="U21" s="124">
        <v>92</v>
      </c>
      <c r="V21" s="124">
        <v>57</v>
      </c>
      <c r="W21" s="124">
        <v>5</v>
      </c>
      <c r="X21" s="124">
        <v>7</v>
      </c>
      <c r="Y21" s="124">
        <v>16</v>
      </c>
      <c r="Z21" s="1">
        <v>15</v>
      </c>
    </row>
    <row r="22" spans="1:26" ht="15">
      <c r="A22" s="1" t="s">
        <v>24</v>
      </c>
      <c r="B22" s="6" t="s">
        <v>25</v>
      </c>
      <c r="C22" s="21">
        <v>43</v>
      </c>
      <c r="D22" s="25">
        <v>64</v>
      </c>
      <c r="E22" s="25">
        <v>101</v>
      </c>
      <c r="F22" s="25">
        <v>35</v>
      </c>
      <c r="G22" s="25">
        <v>109</v>
      </c>
      <c r="H22" s="25">
        <v>97</v>
      </c>
      <c r="I22" s="34">
        <v>105</v>
      </c>
      <c r="J22" s="25">
        <v>309</v>
      </c>
      <c r="K22" s="25">
        <v>45</v>
      </c>
      <c r="L22" s="25">
        <v>175</v>
      </c>
      <c r="M22" s="124">
        <v>96</v>
      </c>
      <c r="N22" s="124">
        <v>57</v>
      </c>
      <c r="O22" s="124">
        <v>95</v>
      </c>
      <c r="P22" s="25">
        <v>65</v>
      </c>
      <c r="Q22" s="34">
        <v>100</v>
      </c>
      <c r="R22" s="124">
        <v>173</v>
      </c>
      <c r="S22" s="124">
        <v>36</v>
      </c>
      <c r="T22" s="124">
        <v>132</v>
      </c>
      <c r="U22" s="124">
        <v>133</v>
      </c>
      <c r="V22" s="124">
        <v>39</v>
      </c>
      <c r="W22" s="124">
        <v>32</v>
      </c>
      <c r="X22" s="124">
        <v>17</v>
      </c>
      <c r="Y22" s="124">
        <v>20</v>
      </c>
      <c r="Z22" s="1">
        <v>21</v>
      </c>
    </row>
    <row r="23" spans="1:26" ht="15">
      <c r="A23" s="1" t="s">
        <v>26</v>
      </c>
      <c r="B23" s="6" t="s">
        <v>27</v>
      </c>
      <c r="C23" s="21">
        <v>79</v>
      </c>
      <c r="D23" s="25">
        <v>127</v>
      </c>
      <c r="E23" s="25">
        <v>212</v>
      </c>
      <c r="F23" s="25">
        <v>56</v>
      </c>
      <c r="G23" s="25">
        <v>54</v>
      </c>
      <c r="H23" s="25">
        <v>103</v>
      </c>
      <c r="I23" s="34">
        <v>131</v>
      </c>
      <c r="J23" s="25">
        <v>87</v>
      </c>
      <c r="K23" s="25">
        <v>91</v>
      </c>
      <c r="L23" s="25">
        <v>132</v>
      </c>
      <c r="M23" s="124">
        <v>94</v>
      </c>
      <c r="N23" s="124">
        <v>107</v>
      </c>
      <c r="O23" s="124">
        <v>149</v>
      </c>
      <c r="P23" s="25">
        <v>242</v>
      </c>
      <c r="Q23" s="34">
        <v>230</v>
      </c>
      <c r="R23" s="124">
        <v>214</v>
      </c>
      <c r="S23" s="124">
        <v>220</v>
      </c>
      <c r="T23" s="124">
        <v>526</v>
      </c>
      <c r="U23" s="124">
        <v>368</v>
      </c>
      <c r="V23" s="124">
        <v>162</v>
      </c>
      <c r="W23" s="124">
        <v>104</v>
      </c>
      <c r="X23" s="124">
        <v>36</v>
      </c>
      <c r="Y23" s="124">
        <v>42</v>
      </c>
      <c r="Z23" s="1">
        <v>87</v>
      </c>
    </row>
    <row r="24" spans="1:26" ht="15">
      <c r="A24" s="1" t="s">
        <v>28</v>
      </c>
      <c r="B24" s="6" t="s">
        <v>35</v>
      </c>
      <c r="C24" s="21">
        <v>338</v>
      </c>
      <c r="D24" s="25">
        <v>298</v>
      </c>
      <c r="E24" s="25">
        <v>181</v>
      </c>
      <c r="F24" s="25">
        <v>13</v>
      </c>
      <c r="G24" s="25">
        <v>131</v>
      </c>
      <c r="H24" s="25">
        <v>392</v>
      </c>
      <c r="I24" s="34">
        <v>267</v>
      </c>
      <c r="J24" s="25">
        <v>436</v>
      </c>
      <c r="K24" s="25">
        <v>20</v>
      </c>
      <c r="L24" s="25">
        <v>333</v>
      </c>
      <c r="M24" s="124">
        <v>117</v>
      </c>
      <c r="N24" s="124">
        <v>72</v>
      </c>
      <c r="O24" s="124">
        <v>116</v>
      </c>
      <c r="P24" s="25">
        <v>108</v>
      </c>
      <c r="Q24" s="34">
        <v>151</v>
      </c>
      <c r="R24" s="124">
        <v>167</v>
      </c>
      <c r="S24" s="124">
        <v>119</v>
      </c>
      <c r="T24" s="124">
        <v>164</v>
      </c>
      <c r="U24" s="124">
        <v>116</v>
      </c>
      <c r="V24" s="124">
        <v>49</v>
      </c>
      <c r="W24" s="124">
        <v>29</v>
      </c>
      <c r="X24" s="124">
        <v>12</v>
      </c>
      <c r="Y24" s="124">
        <v>11</v>
      </c>
      <c r="Z24" s="1">
        <v>30</v>
      </c>
    </row>
    <row r="25" spans="1:26" ht="15">
      <c r="A25" s="1" t="s">
        <v>29</v>
      </c>
      <c r="B25" s="6" t="s">
        <v>125</v>
      </c>
      <c r="C25" s="21">
        <v>91</v>
      </c>
      <c r="D25" s="25">
        <v>151</v>
      </c>
      <c r="E25" s="25">
        <v>285</v>
      </c>
      <c r="F25" s="25">
        <v>3</v>
      </c>
      <c r="G25" s="25">
        <v>180</v>
      </c>
      <c r="H25" s="25">
        <v>423</v>
      </c>
      <c r="I25" s="34">
        <v>187</v>
      </c>
      <c r="J25" s="25">
        <v>296</v>
      </c>
      <c r="K25" s="25">
        <v>318</v>
      </c>
      <c r="L25" s="25">
        <v>328</v>
      </c>
      <c r="M25" s="124">
        <v>177</v>
      </c>
      <c r="N25" s="124">
        <v>178</v>
      </c>
      <c r="O25" s="124">
        <v>204</v>
      </c>
      <c r="P25" s="25">
        <v>204</v>
      </c>
      <c r="Q25" s="34">
        <v>235</v>
      </c>
      <c r="R25" s="124">
        <v>242</v>
      </c>
      <c r="S25" s="124">
        <v>174</v>
      </c>
      <c r="T25" s="124">
        <v>312</v>
      </c>
      <c r="U25" s="124">
        <v>313</v>
      </c>
      <c r="V25" s="124">
        <v>94</v>
      </c>
      <c r="W25" s="124">
        <v>118</v>
      </c>
      <c r="X25" s="124">
        <v>60</v>
      </c>
      <c r="Y25" s="124">
        <v>29</v>
      </c>
      <c r="Z25" s="1">
        <v>77</v>
      </c>
    </row>
    <row r="26" spans="1:26" ht="15">
      <c r="A26" s="1" t="s">
        <v>31</v>
      </c>
      <c r="B26" s="6" t="s">
        <v>126</v>
      </c>
      <c r="C26" s="21">
        <v>704</v>
      </c>
      <c r="D26" s="25">
        <v>255</v>
      </c>
      <c r="E26" s="25">
        <v>490</v>
      </c>
      <c r="F26" s="25">
        <v>93</v>
      </c>
      <c r="G26" s="25">
        <v>27</v>
      </c>
      <c r="H26" s="25">
        <v>640</v>
      </c>
      <c r="I26" s="34">
        <v>162</v>
      </c>
      <c r="J26" s="25">
        <v>128</v>
      </c>
      <c r="K26" s="25">
        <v>1149</v>
      </c>
      <c r="L26" s="25">
        <v>36</v>
      </c>
      <c r="M26" s="124">
        <v>194</v>
      </c>
      <c r="N26" s="124">
        <v>989</v>
      </c>
      <c r="O26" s="124">
        <v>42</v>
      </c>
      <c r="P26" s="25">
        <v>279</v>
      </c>
      <c r="Q26" s="34">
        <v>314</v>
      </c>
      <c r="R26" s="124">
        <v>385</v>
      </c>
      <c r="S26" s="124">
        <v>292</v>
      </c>
      <c r="T26" s="124">
        <v>688</v>
      </c>
      <c r="U26" s="124">
        <v>581</v>
      </c>
      <c r="V26" s="124">
        <v>467</v>
      </c>
      <c r="W26" s="124">
        <v>389</v>
      </c>
      <c r="X26" s="124">
        <v>169</v>
      </c>
      <c r="Y26" s="124">
        <v>85</v>
      </c>
      <c r="Z26" s="1">
        <v>219</v>
      </c>
    </row>
    <row r="27" spans="1:26" ht="15">
      <c r="A27" s="21" t="s">
        <v>33</v>
      </c>
      <c r="B27" s="6" t="s">
        <v>34</v>
      </c>
      <c r="C27" s="21">
        <v>2237</v>
      </c>
      <c r="D27" s="25">
        <v>361</v>
      </c>
      <c r="E27" s="25">
        <v>1113</v>
      </c>
      <c r="F27" s="25">
        <v>428</v>
      </c>
      <c r="G27" s="25">
        <v>281</v>
      </c>
      <c r="H27" s="25">
        <v>1078</v>
      </c>
      <c r="I27" s="25">
        <v>585</v>
      </c>
      <c r="J27" s="25">
        <v>587</v>
      </c>
      <c r="K27" s="25">
        <v>1033</v>
      </c>
      <c r="L27" s="25">
        <v>575</v>
      </c>
      <c r="M27" s="98">
        <v>746</v>
      </c>
      <c r="N27" s="98">
        <v>926</v>
      </c>
      <c r="O27" s="98">
        <v>825</v>
      </c>
      <c r="P27" s="25">
        <v>917</v>
      </c>
      <c r="Q27" s="25">
        <v>1271</v>
      </c>
      <c r="R27" s="124">
        <v>1774</v>
      </c>
      <c r="S27" s="124">
        <v>1065</v>
      </c>
      <c r="T27" s="124">
        <v>1349</v>
      </c>
      <c r="U27" s="124">
        <v>1315</v>
      </c>
      <c r="V27" s="124">
        <v>881</v>
      </c>
      <c r="W27" s="124">
        <v>827</v>
      </c>
      <c r="X27" s="124">
        <v>335</v>
      </c>
      <c r="Y27" s="124">
        <v>681</v>
      </c>
      <c r="Z27" s="1">
        <v>514</v>
      </c>
    </row>
    <row r="28" spans="1:26" ht="15.75" thickBot="1">
      <c r="A28" s="86" t="s">
        <v>84</v>
      </c>
      <c r="B28" s="86"/>
      <c r="C28" s="62"/>
      <c r="D28" s="93"/>
      <c r="E28" s="93"/>
      <c r="F28" s="93"/>
      <c r="G28" s="93"/>
      <c r="H28" s="93"/>
      <c r="I28" s="93"/>
      <c r="J28" s="93"/>
      <c r="K28" s="93"/>
      <c r="L28" s="93"/>
      <c r="M28" s="100"/>
      <c r="N28" s="100"/>
      <c r="O28" s="100"/>
      <c r="P28" s="93">
        <v>328</v>
      </c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ht="15">
      <c r="A29" s="84" t="s">
        <v>99</v>
      </c>
    </row>
  </sheetData>
  <sheetProtection/>
  <mergeCells count="3">
    <mergeCell ref="A4:G4"/>
    <mergeCell ref="I2:J2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TOPICA Co,Ltd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Chuluuntsetseg_D</cp:lastModifiedBy>
  <cp:lastPrinted>2011-04-11T09:48:33Z</cp:lastPrinted>
  <dcterms:created xsi:type="dcterms:W3CDTF">2010-10-25T05:29:06Z</dcterms:created>
  <dcterms:modified xsi:type="dcterms:W3CDTF">2020-06-25T03:49:39Z</dcterms:modified>
  <cp:category/>
  <cp:version/>
  <cp:contentType/>
  <cp:contentStatus/>
</cp:coreProperties>
</file>